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worksheets/sheet4.xml" ContentType="application/vnd.openxmlformats-officedocument.spreadsheetml.worksheet+xml"/>
  <Override PartName="/xl/tables/table2.xml" ContentType="application/vnd.openxmlformats-officedocument.spreadsheetml.table+xml"/>
  <Override PartName="/xl/worksheets/sheet5.xml" ContentType="application/vnd.openxmlformats-officedocument.spreadsheetml.worksheet+xml"/>
  <Override PartName="/xl/tables/table3.xml" ContentType="application/vnd.openxmlformats-officedocument.spreadsheetml.table+xml"/>
  <Override PartName="/xl/worksheets/sheet6.xml" ContentType="application/vnd.openxmlformats-officedocument.spreadsheetml.worksheet+xml"/>
  <Override PartName="/xl/tables/table4.xml" ContentType="application/vnd.openxmlformats-officedocument.spreadsheetml.table+xml"/>
  <Override PartName="/xl/worksheets/sheet7.xml" ContentType="application/vnd.openxmlformats-officedocument.spreadsheetml.worksheet+xml"/>
  <Override PartName="/xl/tables/table5.xml" ContentType="application/vnd.openxmlformats-officedocument.spreadsheetml.table+xml"/>
  <Override PartName="/xl/worksheets/sheet8.xml" ContentType="application/vnd.openxmlformats-officedocument.spreadsheetml.worksheet+xml"/>
  <Override PartName="/xl/tables/table6.xml" ContentType="application/vnd.openxmlformats-officedocument.spreadsheetml.table+xml"/>
  <Override PartName="/xl/worksheets/sheet9.xml" ContentType="application/vnd.openxmlformats-officedocument.spreadsheetml.worksheet+xml"/>
  <Override PartName="/xl/tables/table7.xml" ContentType="application/vnd.openxmlformats-officedocument.spreadsheetml.table+xml"/>
  <Override PartName="/xl/worksheets/sheet10.xml" ContentType="application/vnd.openxmlformats-officedocument.spreadsheetml.worksheet+xml"/>
  <Override PartName="/xl/worksheets/sheet11.xml" ContentType="application/vnd.openxmlformats-officedocument.spreadsheetml.worksheet+xml"/>
  <Override PartName="/xl/tables/table8.xml" ContentType="application/vnd.openxmlformats-officedocument.spreadsheetml.table+xml"/>
  <Override PartName="/xl/worksheets/sheet12.xml" ContentType="application/vnd.openxmlformats-officedocument.spreadsheetml.worksheet+xml"/>
  <Override PartName="/xl/tables/table9.xml" ContentType="application/vnd.openxmlformats-officedocument.spreadsheetml.table+xml"/>
  <Override PartName="/xl/worksheets/sheet13.xml" ContentType="application/vnd.openxmlformats-officedocument.spreadsheetml.worksheet+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Read me" sheetId="2" state="visible" r:id="rId2"/>
    <sheet xmlns:r="http://schemas.openxmlformats.org/officeDocument/2006/relationships" name="Summary" sheetId="3" state="visible" r:id="rId3"/>
    <sheet xmlns:r="http://schemas.openxmlformats.org/officeDocument/2006/relationships" name="Requests" sheetId="4" state="visible" r:id="rId4"/>
    <sheet xmlns:r="http://schemas.openxmlformats.org/officeDocument/2006/relationships" name="Changes" sheetId="5" state="visible" r:id="rId5"/>
    <sheet xmlns:r="http://schemas.openxmlformats.org/officeDocument/2006/relationships" name="Pipeline" sheetId="6" state="visible" r:id="rId6"/>
    <sheet xmlns:r="http://schemas.openxmlformats.org/officeDocument/2006/relationships" name="Scorecards" sheetId="7" state="visible" r:id="rId7"/>
    <sheet xmlns:r="http://schemas.openxmlformats.org/officeDocument/2006/relationships" name="Contested" sheetId="8" state="visible" r:id="rId8"/>
    <sheet xmlns:r="http://schemas.openxmlformats.org/officeDocument/2006/relationships" name="Documents" sheetId="9" state="visible" r:id="rId9"/>
    <sheet xmlns:r="http://schemas.openxmlformats.org/officeDocument/2006/relationships" name="Analytics" sheetId="10" state="visible" r:id="rId10"/>
    <sheet xmlns:r="http://schemas.openxmlformats.org/officeDocument/2006/relationships" name="Data dictionary" sheetId="11" state="visible" r:id="rId11"/>
    <sheet xmlns:r="http://schemas.openxmlformats.org/officeDocument/2006/relationships" name="Notes" sheetId="12" state="visible" r:id="rId12"/>
    <sheet xmlns:r="http://schemas.openxmlformats.org/officeDocument/2006/relationships" name="Lists" sheetId="13" state="visible" r:id="rId13"/>
  </sheets>
  <definedNames>
    <definedName name="rq_request_no">'Requests'!$A$2:$A$11</definedName>
    <definedName name="rq_applicant">'Requests'!$B$2:$B$11</definedName>
    <definedName name="rq_system">'Requests'!$E$2:$E$11</definedName>
    <definedName name="rq_capital_cost">'Requests'!$O$2:$O$11</definedName>
    <definedName name="rq_application_year">'Requests'!$W$2:$W$11</definedName>
    <definedName name="rq_outcome">'Requests'!$AG$2:$AG$11</definedName>
    <definedName name="rq_days">'Requests'!$AU$2:$AU$11</definedName>
    <definedName name="rq_seq">'Requests'!$BT$2:$BT$11</definedName>
    <definedName name="rq_flag">'Requests'!$AY$2:$AY$11</definedName>
    <definedName name="rq_filed_date">'Requests'!$T$2:$T$11</definedName>
    <definedName name="rq_decision_date">'Requests'!$AN$2:$AN$11</definedName>
    <definedName name="rq_health_system">'Requests'!$D$2:$D$11</definedName>
    <definedName name="rq_service_line">'Requests'!$L$2:$L$11</definedName>
    <definedName name="rq_cost">'Requests'!$O$2:$O$11</definedName>
    <definedName name="rq_region">'Requests'!$N$2:$N$11</definedName>
    <definedName name="rq_review_type">'Requests'!$S$2:$S$11</definedName>
    <definedName name="rq_hearing_requested">'Requests'!$Y$2:$Y$11</definedName>
    <definedName name="pl_system">'Pipeline'!$F$2:$F$9</definedName>
    <definedName name="pl_region">'Pipeline'!$I$2:$I$9</definedName>
    <definedName name="lst_system">'Lists'!$A$4:$A$544</definedName>
    <definedName name="lst_region">'Lists'!$C$4:$C$99</definedName>
    <definedName name="lst_service">'Lists'!$E$4:$E$28</definedName>
    <definedName name="lst_outcome">'Lists'!$G$4:$G$10</definedName>
    <definedName name="edition_date">'Lists'!$I$4</definedName>
    <definedName name="sel_system">'Summary'!$B$4</definedName>
    <definedName name="crit_system">'Summary'!$C$4</definedName>
    <definedName name="sel_region">'Summary'!$B$5</definedName>
    <definedName name="crit_region">'Summary'!$C$5</definedName>
    <definedName name="sel_service">'Summary'!$B$6</definedName>
    <definedName name="crit_service">'Summary'!$C$6</definedName>
    <definedName name="sel_year_from">'Summary'!$B$7</definedName>
    <definedName name="sel_year_to">'Summary'!$B$8</definedName>
    <definedName name="_xlnm.Print_Area" localSheetId="0">'Cover'!$A$1:$N$31</definedName>
    <definedName name="_xlnm.Print_Titles" localSheetId="3">'Requests'!$1:$1</definedName>
  </definedNames>
  <calcPr calcId="124519" fullCalcOnLoad="1"/>
</workbook>
</file>

<file path=xl/styles.xml><?xml version="1.0" encoding="utf-8"?>
<styleSheet xmlns="http://schemas.openxmlformats.org/spreadsheetml/2006/main">
  <numFmts count="5">
    <numFmt numFmtId="164" formatCode="0.0%"/>
    <numFmt numFmtId="165" formatCode="$#,##0"/>
    <numFmt numFmtId="166" formatCode="yyyy-mm-dd"/>
    <numFmt numFmtId="167" formatCode="$#,##0;($#,##0);&quot;-&quot;"/>
    <numFmt numFmtId="168" formatCode="mmmm d, yyyy"/>
  </numFmts>
  <fonts count="53">
    <font>
      <name val="Calibri"/>
      <family val="2"/>
      <color rgb="0016212C"/>
      <sz val="11"/>
      <scheme val="minor"/>
    </font>
    <font>
      <name val="Calibri"/>
      <b val="1"/>
      <color rgb="00FFFFFF"/>
      <sz val="11"/>
    </font>
    <font>
      <name val="Calibri"/>
      <color rgb="0016212C"/>
      <sz val="11"/>
    </font>
    <font>
      <name val="Calibri"/>
      <color rgb="000F5E63"/>
      <sz val="11"/>
      <u val="single"/>
    </font>
    <font>
      <name val="Calibri"/>
      <b val="1"/>
      <color rgb="0016212C"/>
      <sz val="11"/>
    </font>
    <font>
      <name val="Calibri"/>
      <b val="1"/>
      <color rgb="0016212C"/>
      <sz val="11"/>
    </font>
    <font>
      <name val="Calibri"/>
      <b val="1"/>
      <color rgb="0016212C"/>
      <sz val="14"/>
    </font>
    <font>
      <name val="Calibri"/>
      <i val="1"/>
      <color rgb="004A5866"/>
      <sz val="11"/>
    </font>
    <font>
      <name val="Georgia"/>
      <b val="1"/>
      <color rgb="000A4A4E"/>
      <sz val="16"/>
    </font>
    <font>
      <name val="Calibri"/>
      <i val="1"/>
      <color rgb="004A5866"/>
      <sz val="10.5"/>
    </font>
    <font>
      <name val="Calibri"/>
      <color rgb="007A8794"/>
      <sz val="9"/>
    </font>
    <font>
      <name val="Calibri"/>
      <i val="1"/>
      <color rgb="008A5A10"/>
      <sz val="9.5"/>
    </font>
    <font>
      <name val="Calibri"/>
      <b val="1"/>
      <color rgb="000A4A4E"/>
      <sz val="12"/>
    </font>
    <font>
      <name val="Calibri"/>
      <i val="1"/>
      <color rgb="007A8794"/>
      <sz val="9.5"/>
    </font>
    <font>
      <name val="Calibri"/>
      <b val="1"/>
      <color rgb="000A4A4E"/>
      <sz val="13"/>
    </font>
    <font>
      <name val="Calibri"/>
      <color rgb="007A8794"/>
      <sz val="9.5"/>
    </font>
    <font>
      <name val="Calibri"/>
      <b val="1"/>
      <color rgb="001F6B3A"/>
      <sz val="11"/>
    </font>
    <font>
      <name val="Calibri"/>
      <b val="1"/>
      <color rgb="009B2C2C"/>
      <sz val="11"/>
    </font>
    <font>
      <name val="Calibri"/>
      <b val="1"/>
      <color rgb="004A5866"/>
      <sz val="11"/>
    </font>
    <font>
      <name val="Calibri"/>
      <b val="1"/>
      <color rgb="006B7783"/>
      <sz val="11"/>
    </font>
    <font>
      <name val="Calibri"/>
      <b val="1"/>
      <color rgb="008A5A10"/>
      <sz val="11"/>
    </font>
    <font>
      <name val="Calibri"/>
      <family val="2"/>
      <b val="1"/>
      <color rgb="0016212C"/>
      <sz val="11"/>
      <scheme val="minor"/>
    </font>
    <font>
      <name val="Georgia"/>
      <b val="1"/>
      <color rgb="000A4A4E"/>
      <sz val="18"/>
    </font>
    <font>
      <name val="Calibri"/>
      <color rgb="004A5866"/>
      <sz val="11"/>
    </font>
    <font>
      <name val="Calibri"/>
      <color rgb="007A8794"/>
      <sz val="10"/>
    </font>
    <font>
      <name val="Calibri"/>
      <b val="1"/>
      <color rgb="000F5E63"/>
      <sz val="11"/>
      <u val="single"/>
    </font>
    <font>
      <name val="Calibri"/>
      <color rgb="000F5E63"/>
      <sz val="10"/>
      <u val="single"/>
    </font>
    <font>
      <name val="Calibri"/>
      <b val="1"/>
      <color rgb="001F6B3A"/>
      <sz val="10"/>
    </font>
    <font>
      <name val="Calibri"/>
      <color rgb="004A5866"/>
      <sz val="10.5"/>
    </font>
    <font>
      <name val="Calibri"/>
      <b val="1"/>
      <color rgb="009B2C2C"/>
      <sz val="10"/>
    </font>
    <font>
      <name val="Calibri"/>
      <b val="1"/>
      <color rgb="008A5A10"/>
      <sz val="10"/>
    </font>
    <font>
      <name val="Calibri"/>
      <b val="1"/>
      <color rgb="004A5866"/>
      <sz val="10"/>
    </font>
    <font>
      <name val="Calibri"/>
      <b val="1"/>
      <color rgb="006B7783"/>
      <sz val="10"/>
    </font>
    <font>
      <name val="Calibri"/>
      <b val="1"/>
      <color rgb="000A4A4E"/>
      <sz val="10"/>
    </font>
    <font>
      <name val="Georgia"/>
      <b val="1"/>
      <color rgb="0016212C"/>
      <sz val="28"/>
    </font>
    <font>
      <name val="Georgia"/>
      <i val="1"/>
      <color rgb="000F5E63"/>
      <sz val="13"/>
    </font>
    <font>
      <name val="Georgia"/>
      <b val="1"/>
      <color rgb="000A4A4E"/>
      <sz val="26"/>
    </font>
    <font>
      <name val="Calibri"/>
      <color rgb="004A5866"/>
      <sz val="12"/>
    </font>
    <font>
      <name val="Georgia"/>
      <b val="1"/>
      <color rgb="000A4A4E"/>
      <sz val="24"/>
    </font>
    <font>
      <name val="Calibri"/>
      <color rgb="004A5866"/>
      <sz val="10"/>
    </font>
    <font>
      <name val="Georgia"/>
      <b val="1"/>
      <color rgb="001F6B3A"/>
      <sz val="24"/>
    </font>
    <font>
      <name val="Georgia"/>
      <b val="1"/>
      <color rgb="009B2C2C"/>
      <sz val="24"/>
    </font>
    <font>
      <name val="Georgia"/>
      <b val="1"/>
      <color rgb="00C8871F"/>
      <sz val="24"/>
    </font>
    <font>
      <name val="Georgia"/>
      <b val="1"/>
      <color rgb="000A4A4E"/>
      <sz val="20"/>
    </font>
    <font>
      <name val="Calibri"/>
      <i val="1"/>
      <color rgb="004A5866"/>
      <sz val="10"/>
    </font>
    <font>
      <name val="Georgia"/>
      <b val="1"/>
      <color rgb="000A4A4E"/>
      <sz val="14"/>
    </font>
    <font>
      <name val="Calibri"/>
      <b val="1"/>
      <color rgb="000F5E63"/>
      <sz val="10"/>
    </font>
    <font>
      <name val="Calibri"/>
      <color rgb="007B8794"/>
      <sz val="11"/>
    </font>
    <font>
      <name val="Calibri"/>
      <color rgb="007B8794"/>
      <sz val="9"/>
    </font>
    <font>
      <name val="Calibri"/>
      <b val="1"/>
      <color rgb="007B8794"/>
      <sz val="13"/>
    </font>
    <font>
      <name val="Calibri"/>
      <b val="1"/>
      <color rgb="007B8794"/>
      <sz val="11"/>
    </font>
    <font>
      <name val="Calibri"/>
      <b val="1"/>
      <color rgb="000F5E63"/>
      <sz val="11"/>
    </font>
    <font>
      <name val="Calibri"/>
      <color rgb="0016212C"/>
      <sz val="11"/>
    </font>
  </fonts>
  <fills count="13">
    <fill>
      <patternFill/>
    </fill>
    <fill>
      <patternFill patternType="gray125"/>
    </fill>
    <fill>
      <patternFill patternType="solid">
        <fgColor rgb="00FBF1DF"/>
        <bgColor rgb="00FBF1DF"/>
      </patternFill>
    </fill>
    <fill>
      <patternFill patternType="solid">
        <fgColor rgb="000A4A4E"/>
        <bgColor rgb="000A4A4E"/>
      </patternFill>
    </fill>
    <fill>
      <patternFill patternType="solid">
        <fgColor rgb="007A8794"/>
        <bgColor rgb="007A8794"/>
      </patternFill>
    </fill>
    <fill>
      <patternFill patternType="solid">
        <fgColor rgb="00E4F1E8"/>
        <bgColor rgb="00E4F1E8"/>
      </patternFill>
    </fill>
    <fill>
      <patternFill patternType="solid">
        <fgColor rgb="00F6E3E3"/>
        <bgColor rgb="00F6E3E3"/>
      </patternFill>
    </fill>
    <fill>
      <patternFill patternType="solid">
        <fgColor rgb="00E4E8EB"/>
        <bgColor rgb="00E4E8EB"/>
      </patternFill>
    </fill>
    <fill>
      <patternFill patternType="solid">
        <fgColor rgb="00F1F3F4"/>
        <bgColor rgb="00F1F3F4"/>
      </patternFill>
    </fill>
    <fill>
      <patternFill patternType="solid">
        <fgColor rgb="00E3EEEE"/>
        <bgColor rgb="00E3EEEE"/>
      </patternFill>
    </fill>
    <fill>
      <patternFill patternType="solid">
        <fgColor rgb="00EEF3F5"/>
        <bgColor rgb="00EEF3F5"/>
      </patternFill>
    </fill>
    <fill>
      <patternFill patternType="solid">
        <fgColor rgb="00FBF1DF"/>
        <bgColor rgb="00FBF1DF"/>
      </patternFill>
    </fill>
    <fill>
      <patternFill patternType="solid">
        <fgColor rgb="000A4A4E"/>
        <bgColor rgb="000A4A4E"/>
      </patternFill>
    </fill>
  </fills>
  <borders count="43">
    <border>
      <left/>
      <right/>
      <top/>
      <bottom/>
      <diagonal/>
    </border>
    <border>
      <right style="thin">
        <color rgb="000F5E63"/>
      </right>
    </border>
    <border>
      <left style="thin">
        <color rgb="00C8871F"/>
      </left>
      <right style="thin">
        <color rgb="00C8871F"/>
      </right>
      <top style="thin">
        <color rgb="00C8871F"/>
      </top>
      <bottom style="thin">
        <color rgb="00C8871F"/>
      </bottom>
    </border>
    <border>
      <bottom style="medium">
        <color rgb="000F5E63"/>
      </bottom>
    </border>
    <border>
      <bottom style="thin">
        <color rgb="00D9E1E6"/>
      </bottom>
    </border>
    <border>
      <top style="medium">
        <color rgb="000A4A4E"/>
      </top>
    </border>
    <border>
      <bottom style="medium">
        <color rgb="00FFFFFF"/>
      </bottom>
    </border>
    <border>
      <left style="thick">
        <color rgb="00FFFFFF"/>
      </left>
      <top style="thick">
        <color rgb="000F5E63"/>
      </top>
    </border>
    <border>
      <right style="thick">
        <color rgb="00FFFFFF"/>
      </right>
      <top style="thick">
        <color rgb="000F5E63"/>
      </top>
    </border>
    <border>
      <left style="thick">
        <color rgb="00FFFFFF"/>
      </left>
    </border>
    <border>
      <right style="thick">
        <color rgb="00FFFFFF"/>
      </right>
    </border>
    <border>
      <left style="thick">
        <color rgb="00FFFFFF"/>
      </left>
      <right style="thick">
        <color rgb="00FFFFFF"/>
      </right>
    </border>
    <border>
      <left/>
      <right style="thick">
        <color rgb="00FFFFFF"/>
      </right>
      <top/>
      <bottom/>
      <diagonal/>
    </border>
    <border>
      <left style="thick">
        <color rgb="00FFFFFF"/>
      </left>
      <right style="thick">
        <color rgb="00FFFFFF"/>
      </right>
      <top style="thick">
        <color rgb="000F5E63"/>
      </top>
    </border>
    <border>
      <left/>
      <right/>
      <top style="thick">
        <color rgb="000F5E63"/>
      </top>
      <bottom/>
      <diagonal/>
    </border>
    <border>
      <left/>
      <right style="thick">
        <color rgb="00FFFFFF"/>
      </right>
      <top style="thick">
        <color rgb="000F5E63"/>
      </top>
      <bottom/>
      <diagonal/>
    </border>
    <border>
      <left style="thick">
        <color rgb="00FFFFFF"/>
      </left>
      <top style="thick">
        <color rgb="001F6B3A"/>
      </top>
    </border>
    <border>
      <right style="thick">
        <color rgb="00FFFFFF"/>
      </right>
      <top style="thick">
        <color rgb="001F6B3A"/>
      </top>
    </border>
    <border>
      <left style="thick">
        <color rgb="00FFFFFF"/>
      </left>
      <right style="thick">
        <color rgb="00FFFFFF"/>
      </right>
      <top style="thick">
        <color rgb="001F6B3A"/>
      </top>
    </border>
    <border>
      <left/>
      <right/>
      <top style="thick">
        <color rgb="001F6B3A"/>
      </top>
      <bottom/>
      <diagonal/>
    </border>
    <border>
      <left/>
      <right style="thick">
        <color rgb="00FFFFFF"/>
      </right>
      <top style="thick">
        <color rgb="001F6B3A"/>
      </top>
      <bottom/>
      <diagonal/>
    </border>
    <border>
      <left style="thick">
        <color rgb="00FFFFFF"/>
      </left>
      <top style="thick">
        <color rgb="009B2C2C"/>
      </top>
    </border>
    <border>
      <right style="thick">
        <color rgb="00FFFFFF"/>
      </right>
      <top style="thick">
        <color rgb="009B2C2C"/>
      </top>
    </border>
    <border>
      <left style="thick">
        <color rgb="00FFFFFF"/>
      </left>
      <right style="thick">
        <color rgb="00FFFFFF"/>
      </right>
      <top style="thick">
        <color rgb="009B2C2C"/>
      </top>
    </border>
    <border>
      <left/>
      <right/>
      <top style="thick">
        <color rgb="009B2C2C"/>
      </top>
      <bottom/>
      <diagonal/>
    </border>
    <border>
      <left/>
      <right style="thick">
        <color rgb="00FFFFFF"/>
      </right>
      <top style="thick">
        <color rgb="009B2C2C"/>
      </top>
      <bottom/>
      <diagonal/>
    </border>
    <border>
      <left style="thick">
        <color rgb="00FFFFFF"/>
      </left>
      <top style="thick">
        <color rgb="00C8871F"/>
      </top>
    </border>
    <border>
      <right style="thick">
        <color rgb="00FFFFFF"/>
      </right>
      <top style="thick">
        <color rgb="00C8871F"/>
      </top>
    </border>
    <border>
      <left style="thick">
        <color rgb="00FFFFFF"/>
      </left>
      <right style="thick">
        <color rgb="00FFFFFF"/>
      </right>
      <top style="thick">
        <color rgb="00C8871F"/>
      </top>
    </border>
    <border>
      <left/>
      <right/>
      <top style="thick">
        <color rgb="00C8871F"/>
      </top>
      <bottom/>
      <diagonal/>
    </border>
    <border>
      <left/>
      <right style="thick">
        <color rgb="00FFFFFF"/>
      </right>
      <top style="thick">
        <color rgb="00C8871F"/>
      </top>
      <bottom/>
      <diagonal/>
    </border>
    <border>
      <left/>
      <right/>
      <top/>
      <bottom style="medium">
        <color rgb="00FFFFFF"/>
      </bottom>
      <diagonal/>
    </border>
    <border>
      <top style="thin">
        <color rgb="00D9E1E6"/>
      </top>
    </border>
    <border>
      <left/>
      <right/>
      <top style="thin">
        <color rgb="00D9E1E6"/>
      </top>
      <bottom/>
      <diagonal/>
    </border>
    <border>
      <left/>
      <right/>
      <top/>
      <bottom style="thin">
        <color rgb="00D9E1E6"/>
      </bottom>
      <diagonal/>
    </border>
    <border>
      <left style="thick">
        <color rgb="00FFFFFF"/>
      </left>
      <right style="thick">
        <color rgb="00FFFFFF"/>
      </right>
      <bottom/>
    </border>
    <border>
      <right/>
      <bottom style="medium">
        <color rgb="00FFFFFF"/>
      </bottom>
    </border>
    <border>
      <left style="thick">
        <color rgb="00FFFFFF"/>
      </left>
      <right style="thick">
        <color rgb="00FFFFFF"/>
      </right>
      <top style="thick">
        <color rgb="000F5E63"/>
      </top>
      <bottom/>
    </border>
    <border>
      <left style="thick">
        <color rgb="00FFFFFF"/>
      </left>
      <right style="thick">
        <color rgb="00FFFFFF"/>
      </right>
      <top style="thick">
        <color rgb="009B2C2C"/>
      </top>
      <bottom/>
    </border>
    <border>
      <right/>
      <top style="thin">
        <color rgb="00D9E1E6"/>
      </top>
      <bottom/>
    </border>
    <border>
      <left/>
      <right/>
      <top/>
      <bottom style="medium">
        <color rgb="000F5E63"/>
      </bottom>
      <diagonal/>
    </border>
    <border>
      <left style="thick">
        <color rgb="00FFFFFF"/>
      </left>
      <right style="thick">
        <color rgb="00FFFFFF"/>
      </right>
      <top style="thick">
        <color rgb="001F6B3A"/>
      </top>
      <bottom/>
    </border>
    <border>
      <left style="thick">
        <color rgb="00FFFFFF"/>
      </left>
      <right style="thick">
        <color rgb="00FFFFFF"/>
      </right>
      <top style="thick">
        <color rgb="00C8871F"/>
      </top>
      <bottom/>
    </border>
  </borders>
  <cellStyleXfs count="1">
    <xf numFmtId="0" fontId="0" fillId="0" borderId="0"/>
  </cellStyleXfs>
  <cellXfs count="180">
    <xf numFmtId="0" fontId="0" fillId="0" borderId="0" pivotButton="0" quotePrefix="0" xfId="0"/>
    <xf numFmtId="0" fontId="6" fillId="0" borderId="0" pivotButton="0" quotePrefix="0" xfId="0"/>
    <xf numFmtId="0" fontId="7" fillId="0" borderId="0" pivotButton="0" quotePrefix="0" xfId="0"/>
    <xf numFmtId="0" fontId="2" fillId="0" borderId="0" pivotButton="0" quotePrefix="0" xfId="0"/>
    <xf numFmtId="0" fontId="5" fillId="0" borderId="0" pivotButton="0" quotePrefix="0" xfId="0"/>
    <xf numFmtId="0" fontId="4" fillId="0" borderId="0" pivotButton="0" quotePrefix="0" xfId="0"/>
    <xf numFmtId="0" fontId="1" fillId="0" borderId="0" pivotButton="0" quotePrefix="0" xfId="0"/>
    <xf numFmtId="0" fontId="3" fillId="0" borderId="0" pivotButton="0" quotePrefix="0" xfId="0"/>
    <xf numFmtId="0" fontId="5" fillId="2" borderId="0" pivotButton="0" quotePrefix="0" xfId="0"/>
    <xf numFmtId="1" fontId="5" fillId="0" borderId="0" applyAlignment="1" pivotButton="0" quotePrefix="0" xfId="0">
      <alignment horizontal="right"/>
    </xf>
    <xf numFmtId="164" fontId="5" fillId="0" borderId="0" applyAlignment="1" pivotButton="0" quotePrefix="0" xfId="0">
      <alignment horizontal="right"/>
    </xf>
    <xf numFmtId="165" fontId="5" fillId="0" borderId="0" applyAlignment="1" pivotButton="0" quotePrefix="0" xfId="0">
      <alignment horizontal="right"/>
    </xf>
    <xf numFmtId="165" fontId="2" fillId="0" borderId="0" pivotButton="0" quotePrefix="0" xfId="0"/>
    <xf numFmtId="0" fontId="1" fillId="0" borderId="0" applyAlignment="1" pivotButton="0" quotePrefix="0" xfId="0">
      <alignment vertical="center" wrapText="1"/>
    </xf>
    <xf numFmtId="0" fontId="2" fillId="0" borderId="0" applyAlignment="1" pivotButton="0" quotePrefix="0" xfId="0">
      <alignmen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 fontId="2" fillId="0" borderId="0" applyAlignment="1" pivotButton="0" quotePrefix="0" xfId="0">
      <alignment horizontal="right" vertical="top"/>
    </xf>
    <xf numFmtId="3" fontId="2" fillId="0" borderId="0" applyAlignment="1" pivotButton="0" quotePrefix="0" xfId="0">
      <alignment horizontal="right" vertical="top"/>
    </xf>
    <xf numFmtId="0" fontId="3" fillId="0" borderId="0" applyAlignment="1" pivotButton="0" quotePrefix="0" xfId="0">
      <alignment vertical="top"/>
    </xf>
    <xf numFmtId="166" fontId="2" fillId="0" borderId="0" pivotButton="0" quotePrefix="0" xfId="0"/>
    <xf numFmtId="166" fontId="2" fillId="0" borderId="0" applyAlignment="1" pivotButton="0" quotePrefix="0" xfId="0">
      <alignment vertical="top"/>
    </xf>
    <xf numFmtId="3" fontId="2" fillId="0" borderId="0" applyAlignment="1" pivotButton="0" quotePrefix="0" xfId="0">
      <alignment vertical="top"/>
    </xf>
    <xf numFmtId="165" fontId="2" fillId="0" borderId="0" applyAlignment="1" pivotButton="0" quotePrefix="0" xfId="0">
      <alignment vertical="top"/>
    </xf>
    <xf numFmtId="164" fontId="2" fillId="0" borderId="0" applyAlignment="1" pivotButton="0" quotePrefix="0" xfId="0">
      <alignment vertical="top"/>
    </xf>
    <xf numFmtId="1" fontId="2" fillId="0" borderId="0" applyAlignment="1" pivotButton="0" quotePrefix="0" xfId="0">
      <alignment vertical="top"/>
    </xf>
    <xf numFmtId="0" fontId="3" fillId="0" borderId="0" applyAlignment="1" pivotButton="0" quotePrefix="0" xfId="0">
      <alignment vertical="top" wrapText="1"/>
    </xf>
    <xf numFmtId="0" fontId="2" fillId="0" borderId="0" applyAlignment="1" pivotButton="0" quotePrefix="0" xfId="0">
      <alignment vertical="top" wrapText="1"/>
    </xf>
    <xf numFmtId="166" fontId="2" fillId="0" borderId="0" applyAlignment="1" pivotButton="0" quotePrefix="0" xfId="0">
      <alignment vertical="top" wrapText="1"/>
    </xf>
    <xf numFmtId="0" fontId="5" fillId="0" borderId="0" applyAlignment="1" pivotButton="0" quotePrefix="0" xfId="0">
      <alignment wrapText="1"/>
    </xf>
    <xf numFmtId="1" fontId="2" fillId="0" borderId="0" pivotButton="0" quotePrefix="0" xfId="0"/>
    <xf numFmtId="164" fontId="2" fillId="0" borderId="0" pivotButton="0" quotePrefix="0" xfId="0"/>
    <xf numFmtId="167" fontId="2" fillId="0" borderId="0" pivotButton="0" quotePrefix="0" xfId="0"/>
    <xf numFmtId="164" fontId="0" fillId="0" borderId="0" pivotButton="0" quotePrefix="0" xfId="0"/>
    <xf numFmtId="1" fontId="0" fillId="0" borderId="0" pivotButton="0" quotePrefix="0" xfId="0"/>
    <xf numFmtId="165" fontId="0" fillId="0" borderId="0" pivotButton="0" quotePrefix="0" xfId="0"/>
    <xf numFmtId="166" fontId="0" fillId="0" borderId="0" pivotButton="0" quotePrefix="0" xfId="0"/>
    <xf numFmtId="0" fontId="0" fillId="3" borderId="0" pivotButton="0" quotePrefix="0" xfId="0"/>
    <xf numFmtId="0" fontId="34" fillId="0" borderId="0" applyAlignment="1" pivotButton="0" quotePrefix="0" xfId="0">
      <alignment vertical="bottom" indent="1"/>
    </xf>
    <xf numFmtId="0" fontId="15" fillId="0" borderId="0" applyAlignment="1" pivotButton="0" quotePrefix="0" xfId="0">
      <alignment horizontal="right" vertical="bottom"/>
    </xf>
    <xf numFmtId="0" fontId="35" fillId="0" borderId="0" applyAlignment="1" pivotButton="0" quotePrefix="0" xfId="0">
      <alignment vertical="center" indent="1"/>
    </xf>
    <xf numFmtId="168" fontId="6" fillId="0" borderId="0" applyAlignment="1" pivotButton="0" quotePrefix="0" xfId="0">
      <alignment horizontal="right" vertical="center"/>
    </xf>
    <xf numFmtId="0" fontId="24" fillId="0" borderId="0" applyAlignment="1" pivotButton="0" quotePrefix="0" xfId="0">
      <alignment vertical="top" indent="1"/>
    </xf>
    <xf numFmtId="0" fontId="0" fillId="0" borderId="3" pivotButton="0" quotePrefix="0" xfId="0"/>
    <xf numFmtId="0" fontId="36" fillId="0" borderId="0" applyAlignment="1" pivotButton="0" quotePrefix="0" xfId="0">
      <alignment vertical="center"/>
    </xf>
    <xf numFmtId="0" fontId="37" fillId="0" borderId="0" applyAlignment="1" pivotButton="0" quotePrefix="0" xfId="0">
      <alignment vertical="center"/>
    </xf>
    <xf numFmtId="0" fontId="24" fillId="0" borderId="0" applyAlignment="1" pivotButton="0" quotePrefix="0" xfId="0">
      <alignment vertical="center"/>
    </xf>
    <xf numFmtId="0" fontId="0" fillId="10" borderId="13" pivotButton="0" quotePrefix="0" xfId="0"/>
    <xf numFmtId="0" fontId="0" fillId="0" borderId="15" pivotButton="0" quotePrefix="0" xfId="0"/>
    <xf numFmtId="0" fontId="0" fillId="10" borderId="18" pivotButton="0" quotePrefix="0" xfId="0"/>
    <xf numFmtId="0" fontId="0" fillId="0" borderId="20" pivotButton="0" quotePrefix="0" xfId="0"/>
    <xf numFmtId="0" fontId="0" fillId="10" borderId="23" pivotButton="0" quotePrefix="0" xfId="0"/>
    <xf numFmtId="0" fontId="0" fillId="0" borderId="25" pivotButton="0" quotePrefix="0" xfId="0"/>
    <xf numFmtId="0" fontId="0" fillId="10" borderId="28" pivotButton="0" quotePrefix="0" xfId="0"/>
    <xf numFmtId="0" fontId="0" fillId="0" borderId="30" pivotButton="0" quotePrefix="0" xfId="0"/>
    <xf numFmtId="3" fontId="38" fillId="10" borderId="11" applyAlignment="1" pivotButton="0" quotePrefix="0" xfId="0">
      <alignment horizontal="center" vertical="center"/>
    </xf>
    <xf numFmtId="0" fontId="0" fillId="0" borderId="12" pivotButton="0" quotePrefix="0" xfId="0"/>
    <xf numFmtId="3" fontId="40" fillId="10" borderId="11" applyAlignment="1" pivotButton="0" quotePrefix="0" xfId="0">
      <alignment horizontal="center" vertical="center"/>
    </xf>
    <xf numFmtId="3" fontId="41" fillId="10" borderId="11" applyAlignment="1" pivotButton="0" quotePrefix="0" xfId="0">
      <alignment horizontal="center" vertical="center"/>
    </xf>
    <xf numFmtId="3" fontId="42" fillId="10" borderId="11" applyAlignment="1" pivotButton="0" quotePrefix="0" xfId="0">
      <alignment horizontal="center" vertical="center"/>
    </xf>
    <xf numFmtId="49" fontId="43" fillId="10" borderId="11" applyAlignment="1" pivotButton="0" quotePrefix="0" xfId="0">
      <alignment horizontal="center" vertical="center"/>
    </xf>
    <xf numFmtId="0" fontId="39" fillId="10" borderId="11" applyAlignment="1" pivotButton="0" quotePrefix="0" xfId="0">
      <alignment horizontal="center" vertical="top" wrapText="1"/>
    </xf>
    <xf numFmtId="0" fontId="0" fillId="10" borderId="11" pivotButton="0" quotePrefix="0" xfId="0"/>
    <xf numFmtId="0" fontId="44" fillId="0" borderId="0" applyAlignment="1" pivotButton="0" quotePrefix="0" xfId="0">
      <alignment vertical="center"/>
    </xf>
    <xf numFmtId="0" fontId="45" fillId="0" borderId="3" applyAlignment="1" pivotButton="0" quotePrefix="0" xfId="0">
      <alignment vertical="bottom"/>
    </xf>
    <xf numFmtId="0" fontId="25" fillId="0" borderId="4" applyAlignment="1" pivotButton="0" quotePrefix="0" xfId="0">
      <alignment vertical="center"/>
    </xf>
    <xf numFmtId="0" fontId="0" fillId="0" borderId="4" pivotButton="0" quotePrefix="0" xfId="0"/>
    <xf numFmtId="0" fontId="28" fillId="0" borderId="4" applyAlignment="1" pivotButton="0" quotePrefix="0" xfId="0">
      <alignment vertical="center"/>
    </xf>
    <xf numFmtId="0" fontId="27" fillId="5" borderId="6" applyAlignment="1" pivotButton="0" quotePrefix="0" xfId="0">
      <alignment horizontal="left" vertical="center" indent="1"/>
    </xf>
    <xf numFmtId="0" fontId="0" fillId="0" borderId="31" pivotButton="0" quotePrefix="0" xfId="0"/>
    <xf numFmtId="0" fontId="39" fillId="0" borderId="4" applyAlignment="1" pivotButton="0" quotePrefix="0" xfId="0">
      <alignment vertical="center" indent="1"/>
    </xf>
    <xf numFmtId="0" fontId="29" fillId="6" borderId="6" applyAlignment="1" pivotButton="0" quotePrefix="0" xfId="0">
      <alignment horizontal="left" vertical="center" indent="1"/>
    </xf>
    <xf numFmtId="0" fontId="30" fillId="2" borderId="6" applyAlignment="1" pivotButton="0" quotePrefix="0" xfId="0">
      <alignment horizontal="left" vertical="center" indent="1"/>
    </xf>
    <xf numFmtId="0" fontId="31" fillId="7" borderId="6" applyAlignment="1" pivotButton="0" quotePrefix="0" xfId="0">
      <alignment horizontal="left" vertical="center" indent="1"/>
    </xf>
    <xf numFmtId="0" fontId="32" fillId="8" borderId="6" applyAlignment="1" pivotButton="0" quotePrefix="0" xfId="0">
      <alignment horizontal="left" vertical="center" indent="1"/>
    </xf>
    <xf numFmtId="0" fontId="33" fillId="9" borderId="6" applyAlignment="1" pivotButton="0" quotePrefix="0" xfId="0">
      <alignment horizontal="left" vertical="center" indent="1"/>
    </xf>
    <xf numFmtId="0" fontId="15" fillId="0" borderId="32" applyAlignment="1" pivotButton="0" quotePrefix="0" xfId="0">
      <alignment vertical="top" wrapText="1"/>
    </xf>
    <xf numFmtId="0" fontId="0" fillId="0" borderId="33" pivotButton="0" quotePrefix="0" xfId="0"/>
    <xf numFmtId="0" fontId="26" fillId="0" borderId="0" applyAlignment="1" pivotButton="0" quotePrefix="0" xfId="0">
      <alignment vertical="center"/>
    </xf>
    <xf numFmtId="0" fontId="46" fillId="0" borderId="0" applyAlignment="1" pivotButton="0" quotePrefix="0" xfId="0">
      <alignment horizontal="right" vertical="center"/>
    </xf>
    <xf numFmtId="0" fontId="22" fillId="0" borderId="0" applyAlignment="1" pivotButton="0" quotePrefix="0" xfId="0">
      <alignment vertical="center"/>
    </xf>
    <xf numFmtId="0" fontId="23" fillId="0" borderId="0" applyAlignment="1" pivotButton="0" quotePrefix="0" xfId="0">
      <alignment vertical="top" wrapText="1"/>
    </xf>
    <xf numFmtId="0" fontId="14" fillId="0" borderId="3" applyAlignment="1" pivotButton="0" quotePrefix="0" xfId="0">
      <alignment vertical="bottom"/>
    </xf>
    <xf numFmtId="0" fontId="1" fillId="3" borderId="1" applyAlignment="1" pivotButton="0" quotePrefix="0" xfId="0">
      <alignment horizontal="left" vertical="center" wrapText="1"/>
    </xf>
    <xf numFmtId="0" fontId="25" fillId="0" borderId="0" applyAlignment="1" pivotButton="0" quotePrefix="0" xfId="0">
      <alignment vertical="top"/>
    </xf>
    <xf numFmtId="0" fontId="2" fillId="0" borderId="0" applyAlignment="1" pivotButton="0" quotePrefix="0" xfId="0">
      <alignment vertical="top"/>
    </xf>
    <xf numFmtId="0" fontId="24" fillId="0" borderId="0" applyAlignment="1" pivotButton="0" quotePrefix="0" xfId="0">
      <alignment vertical="top" wrapText="1"/>
    </xf>
    <xf numFmtId="0" fontId="26" fillId="0" borderId="0" applyAlignment="1" pivotButton="0" quotePrefix="0" xfId="0">
      <alignment vertical="top" wrapText="1"/>
    </xf>
    <xf numFmtId="0" fontId="9" fillId="0" borderId="0" applyAlignment="1" pivotButton="0" quotePrefix="0" xfId="0">
      <alignment vertical="top" wrapText="1"/>
    </xf>
    <xf numFmtId="0" fontId="28" fillId="0" borderId="6" applyAlignment="1" pivotButton="0" quotePrefix="0" xfId="0">
      <alignment vertical="center" indent="1"/>
    </xf>
    <xf numFmtId="0" fontId="0" fillId="0" borderId="6" pivotButton="0" quotePrefix="0" xfId="0"/>
    <xf numFmtId="0" fontId="8" fillId="0" borderId="0" pivotButton="0" quotePrefix="0" xfId="0"/>
    <xf numFmtId="0" fontId="9" fillId="0" borderId="0" pivotButton="0" quotePrefix="0" xfId="0"/>
    <xf numFmtId="0" fontId="12" fillId="0" borderId="3" applyAlignment="1" pivotButton="0" quotePrefix="0" xfId="0">
      <alignment vertical="bottom"/>
    </xf>
    <xf numFmtId="0" fontId="10" fillId="0" borderId="3" pivotButton="0" quotePrefix="0" xfId="0"/>
    <xf numFmtId="0" fontId="11" fillId="0" borderId="0" pivotButton="0" quotePrefix="0" xfId="0"/>
    <xf numFmtId="0" fontId="2" fillId="0" borderId="0" applyAlignment="1" pivotButton="0" quotePrefix="0" xfId="0">
      <alignment vertical="center"/>
    </xf>
    <xf numFmtId="0" fontId="5" fillId="2" borderId="2" applyAlignment="1" pivotButton="0" quotePrefix="0" xfId="0">
      <alignment horizontal="left" vertical="center" indent="1"/>
    </xf>
    <xf numFmtId="0" fontId="10" fillId="0" borderId="0" applyAlignment="1" pivotButton="0" quotePrefix="0" xfId="0">
      <alignment vertical="center"/>
    </xf>
    <xf numFmtId="0" fontId="13" fillId="0" borderId="0" pivotButton="0" quotePrefix="0" xfId="0"/>
    <xf numFmtId="0" fontId="2" fillId="0" borderId="4" applyAlignment="1" pivotButton="0" quotePrefix="0" xfId="0">
      <alignment vertical="center"/>
    </xf>
    <xf numFmtId="1" fontId="14" fillId="0" borderId="4" applyAlignment="1" pivotButton="0" quotePrefix="0" xfId="0">
      <alignment horizontal="left" vertical="center" indent="1"/>
    </xf>
    <xf numFmtId="0" fontId="15" fillId="0" borderId="4" applyAlignment="1" pivotButton="0" quotePrefix="0" xfId="0">
      <alignment vertical="center"/>
    </xf>
    <xf numFmtId="164" fontId="14" fillId="0" borderId="4" applyAlignment="1" pivotButton="0" quotePrefix="0" xfId="0">
      <alignment horizontal="left" vertical="center" indent="1"/>
    </xf>
    <xf numFmtId="165" fontId="14" fillId="0" borderId="4" applyAlignment="1" pivotButton="0" quotePrefix="0" xfId="0">
      <alignment horizontal="left" vertical="center" indent="1"/>
    </xf>
    <xf numFmtId="0" fontId="1" fillId="4" borderId="1" applyAlignment="1" pivotButton="0" quotePrefix="0" xfId="0">
      <alignment horizontal="left" vertical="center" wrapText="1"/>
    </xf>
    <xf numFmtId="0" fontId="2" fillId="0" borderId="4" pivotButton="0" quotePrefix="0" xfId="0"/>
    <xf numFmtId="165" fontId="2" fillId="0" borderId="4" pivotButton="0" quotePrefix="0" xfId="0"/>
    <xf numFmtId="0" fontId="10" fillId="0" borderId="4" pivotButton="0" quotePrefix="0" xfId="0"/>
    <xf numFmtId="0" fontId="16" fillId="5" borderId="4" applyAlignment="1" pivotButton="0" quotePrefix="0" xfId="0">
      <alignment vertical="center" indent="1"/>
    </xf>
    <xf numFmtId="0" fontId="14" fillId="0" borderId="4" applyAlignment="1" pivotButton="0" quotePrefix="0" xfId="0">
      <alignment horizontal="left" vertical="center" indent="1"/>
    </xf>
    <xf numFmtId="0" fontId="17" fillId="6" borderId="4" applyAlignment="1" pivotButton="0" quotePrefix="0" xfId="0">
      <alignment vertical="center" indent="1"/>
    </xf>
    <xf numFmtId="0" fontId="18" fillId="7" borderId="4" applyAlignment="1" pivotButton="0" quotePrefix="0" xfId="0">
      <alignment vertical="center" indent="1"/>
    </xf>
    <xf numFmtId="0" fontId="19" fillId="8" borderId="4" applyAlignment="1" pivotButton="0" quotePrefix="0" xfId="0">
      <alignment vertical="center" indent="1"/>
    </xf>
    <xf numFmtId="0" fontId="20" fillId="2" borderId="4" applyAlignment="1" pivotButton="0" quotePrefix="0" xfId="0">
      <alignment vertical="center" indent="1"/>
    </xf>
    <xf numFmtId="165" fontId="2" fillId="0" borderId="0" applyAlignment="1" pivotButton="0" quotePrefix="0" xfId="0">
      <alignment horizontal="right" vertical="top"/>
    </xf>
    <xf numFmtId="166" fontId="2" fillId="0" borderId="0" applyAlignment="1" pivotButton="0" quotePrefix="0" xfId="0">
      <alignment horizontal="right" vertical="top"/>
    </xf>
    <xf numFmtId="166" fontId="2" fillId="0" borderId="0" pivotButton="0" quotePrefix="0" xfId="0"/>
    <xf numFmtId="166" fontId="2" fillId="0" borderId="0" applyAlignment="1" pivotButton="0" quotePrefix="0" xfId="0">
      <alignment vertical="top"/>
    </xf>
    <xf numFmtId="165" fontId="2" fillId="0" borderId="0" applyAlignment="1" pivotButton="0" quotePrefix="0" xfId="0">
      <alignment vertical="top"/>
    </xf>
    <xf numFmtId="164" fontId="2" fillId="0" borderId="0" applyAlignment="1" pivotButton="0" quotePrefix="0" xfId="0">
      <alignment vertical="top"/>
    </xf>
    <xf numFmtId="166" fontId="2" fillId="0" borderId="0" applyAlignment="1" pivotButton="0" quotePrefix="0" xfId="0">
      <alignment vertical="top" wrapText="1"/>
    </xf>
    <xf numFmtId="0" fontId="12" fillId="0" borderId="0" applyAlignment="1" pivotButton="0" quotePrefix="0" xfId="0">
      <alignment vertical="bottom"/>
    </xf>
    <xf numFmtId="1" fontId="2" fillId="0" borderId="4" pivotButton="0" quotePrefix="0" xfId="0"/>
    <xf numFmtId="164" fontId="2" fillId="0" borderId="4" pivotButton="0" quotePrefix="0" xfId="0"/>
    <xf numFmtId="167" fontId="2" fillId="0" borderId="4" pivotButton="0" quotePrefix="0" xfId="0"/>
    <xf numFmtId="0" fontId="5" fillId="0" borderId="5" pivotButton="0" quotePrefix="0" xfId="0"/>
    <xf numFmtId="164" fontId="21" fillId="0" borderId="5" pivotButton="0" quotePrefix="0" xfId="0"/>
    <xf numFmtId="1" fontId="21" fillId="0" borderId="5" pivotButton="0" quotePrefix="0" xfId="0"/>
    <xf numFmtId="165" fontId="21" fillId="0" borderId="5" pivotButton="0" quotePrefix="0" xfId="0"/>
    <xf numFmtId="0" fontId="14" fillId="0" borderId="0" pivotButton="0" quotePrefix="0" xfId="0"/>
    <xf numFmtId="166" fontId="0" fillId="0" borderId="0" pivotButton="0" quotePrefix="0" xfId="0"/>
    <xf numFmtId="0" fontId="25" fillId="0" borderId="0" applyAlignment="1" pivotButton="0" quotePrefix="0" xfId="0">
      <alignment vertical="top"/>
    </xf>
    <xf numFmtId="0" fontId="2" fillId="0" borderId="0" applyAlignment="1" pivotButton="0" quotePrefix="0" xfId="0">
      <alignment vertical="top"/>
    </xf>
    <xf numFmtId="0" fontId="51" fillId="11" borderId="0" pivotButton="0" quotePrefix="0" xfId="0"/>
    <xf numFmtId="0" fontId="0" fillId="11" borderId="0" pivotButton="0" quotePrefix="0" xfId="0"/>
    <xf numFmtId="0" fontId="52" fillId="11" borderId="0" pivotButton="0" quotePrefix="0" xfId="0"/>
    <xf numFmtId="0" fontId="1" fillId="12" borderId="1" applyAlignment="1" pivotButton="0" quotePrefix="0" xfId="0">
      <alignment horizontal="left" vertical="center" wrapText="1"/>
    </xf>
    <xf numFmtId="0" fontId="48" fillId="0" borderId="0" applyAlignment="1" pivotButton="0" quotePrefix="0" xfId="0">
      <alignment vertical="center"/>
    </xf>
    <xf numFmtId="1" fontId="49" fillId="0" borderId="4" applyAlignment="1" pivotButton="0" quotePrefix="0" xfId="0">
      <alignment horizontal="right" vertical="center" indent="1"/>
    </xf>
    <xf numFmtId="164" fontId="49" fillId="0" borderId="4" applyAlignment="1" pivotButton="0" quotePrefix="0" xfId="0">
      <alignment horizontal="right" vertical="center" indent="1"/>
    </xf>
    <xf numFmtId="165" fontId="49" fillId="0" borderId="4" applyAlignment="1" pivotButton="0" quotePrefix="0" xfId="0">
      <alignment horizontal="right" vertical="center" indent="1"/>
    </xf>
    <xf numFmtId="0" fontId="47" fillId="0" borderId="4" pivotButton="0" quotePrefix="0" xfId="0"/>
    <xf numFmtId="165" fontId="47" fillId="0" borderId="4" applyAlignment="1" pivotButton="0" quotePrefix="0" xfId="0">
      <alignment horizontal="right" indent="1"/>
    </xf>
    <xf numFmtId="0" fontId="48" fillId="0" borderId="4" applyAlignment="1" pivotButton="0" quotePrefix="0" xfId="0">
      <alignment horizontal="right" indent="1"/>
    </xf>
    <xf numFmtId="0" fontId="49" fillId="0" borderId="4" applyAlignment="1" pivotButton="0" quotePrefix="0" xfId="0">
      <alignment horizontal="right" vertical="center" indent="1"/>
    </xf>
    <xf numFmtId="166" fontId="47" fillId="0" borderId="0" applyAlignment="1" pivotButton="0" quotePrefix="0" xfId="0">
      <alignment horizontal="center"/>
    </xf>
    <xf numFmtId="0" fontId="47" fillId="0" borderId="0" pivotButton="0" quotePrefix="0" xfId="0"/>
    <xf numFmtId="0" fontId="47" fillId="0" borderId="0" applyAlignment="1" pivotButton="0" quotePrefix="0" xfId="0">
      <alignment vertical="top"/>
    </xf>
    <xf numFmtId="166" fontId="47" fillId="0" borderId="0" applyAlignment="1" pivotButton="0" quotePrefix="0" xfId="0">
      <alignment horizontal="center" vertical="top"/>
    </xf>
    <xf numFmtId="3" fontId="47" fillId="0" borderId="0" applyAlignment="1" pivotButton="0" quotePrefix="0" xfId="0">
      <alignment horizontal="right" vertical="top" indent="1"/>
    </xf>
    <xf numFmtId="165" fontId="47" fillId="0" borderId="0" applyAlignment="1" pivotButton="0" quotePrefix="0" xfId="0">
      <alignment horizontal="right" vertical="top" indent="1"/>
    </xf>
    <xf numFmtId="0" fontId="47" fillId="0" borderId="0" applyAlignment="1" pivotButton="0" quotePrefix="0" xfId="0">
      <alignment horizontal="right" vertical="top" indent="1"/>
    </xf>
    <xf numFmtId="164" fontId="47" fillId="0" borderId="0" applyAlignment="1" pivotButton="0" quotePrefix="0" xfId="0">
      <alignment horizontal="right" vertical="top" indent="1"/>
    </xf>
    <xf numFmtId="1" fontId="47" fillId="0" borderId="0" applyAlignment="1" pivotButton="0" quotePrefix="0" xfId="0">
      <alignment horizontal="right" vertical="top" indent="1"/>
    </xf>
    <xf numFmtId="0" fontId="47" fillId="0" borderId="0" applyAlignment="1" pivotButton="0" quotePrefix="0" xfId="0">
      <alignment vertical="top" wrapText="1"/>
    </xf>
    <xf numFmtId="1" fontId="2" fillId="0" borderId="4" applyAlignment="1" pivotButton="0" quotePrefix="0" xfId="0">
      <alignment horizontal="left"/>
    </xf>
    <xf numFmtId="0" fontId="47" fillId="0" borderId="4" applyAlignment="1" pivotButton="0" quotePrefix="0" xfId="0">
      <alignment horizontal="right" indent="1"/>
    </xf>
    <xf numFmtId="164" fontId="47" fillId="0" borderId="4" applyAlignment="1" pivotButton="0" quotePrefix="0" xfId="0">
      <alignment horizontal="right" indent="1"/>
    </xf>
    <xf numFmtId="1" fontId="47" fillId="0" borderId="4" applyAlignment="1" pivotButton="0" quotePrefix="0" xfId="0">
      <alignment horizontal="right" indent="1"/>
    </xf>
    <xf numFmtId="167" fontId="47" fillId="0" borderId="4" applyAlignment="1" pivotButton="0" quotePrefix="0" xfId="0">
      <alignment horizontal="right" indent="1"/>
    </xf>
    <xf numFmtId="0" fontId="50" fillId="0" borderId="5" applyAlignment="1" pivotButton="0" quotePrefix="0" xfId="0">
      <alignment horizontal="right" indent="1"/>
    </xf>
    <xf numFmtId="164" fontId="50" fillId="0" borderId="5" applyAlignment="1" pivotButton="0" quotePrefix="0" xfId="0">
      <alignment horizontal="right" indent="1"/>
    </xf>
    <xf numFmtId="1" fontId="50" fillId="0" borderId="5" applyAlignment="1" pivotButton="0" quotePrefix="0" xfId="0">
      <alignment horizontal="right" indent="1"/>
    </xf>
    <xf numFmtId="165" fontId="50" fillId="0" borderId="5" applyAlignment="1" pivotButton="0" quotePrefix="0" xfId="0">
      <alignment horizontal="right" indent="1"/>
    </xf>
    <xf numFmtId="0" fontId="0" fillId="12" borderId="0" pivotButton="0" quotePrefix="0" xfId="0"/>
    <xf numFmtId="0" fontId="30" fillId="0" borderId="0" applyAlignment="1" pivotButton="0" quotePrefix="0" xfId="0">
      <alignment horizontal="right" vertical="top"/>
    </xf>
    <xf numFmtId="0" fontId="30" fillId="11" borderId="6" applyAlignment="1" pivotButton="0" quotePrefix="0" xfId="0">
      <alignment horizontal="left" vertical="center" indent="1"/>
    </xf>
    <xf numFmtId="0" fontId="52" fillId="0" borderId="0" applyAlignment="1" pivotButton="0" quotePrefix="0" xfId="0">
      <alignment vertical="top" wrapText="1"/>
    </xf>
    <xf numFmtId="0" fontId="20" fillId="11" borderId="0" applyAlignment="1" pivotButton="0" quotePrefix="0" xfId="0">
      <alignment vertical="top" wrapText="1"/>
    </xf>
    <xf numFmtId="0" fontId="52" fillId="11" borderId="0" applyAlignment="1" pivotButton="0" quotePrefix="0" xfId="0">
      <alignment vertical="top" wrapText="1"/>
    </xf>
    <xf numFmtId="0" fontId="25" fillId="0" borderId="0" applyAlignment="1" pivotButton="0" quotePrefix="0" xfId="0">
      <alignment vertical="top"/>
    </xf>
    <xf numFmtId="0" fontId="2" fillId="0" borderId="0" applyAlignment="1" pivotButton="0" quotePrefix="0" xfId="0">
      <alignment vertical="top"/>
    </xf>
    <xf numFmtId="0" fontId="52" fillId="0" borderId="0" applyAlignment="1" pivotButton="0" quotePrefix="0" xfId="0">
      <alignment vertical="center"/>
    </xf>
    <xf numFmtId="0" fontId="5" fillId="11" borderId="2" applyAlignment="1" pivotButton="0" quotePrefix="0" xfId="0">
      <alignment horizontal="left" vertical="center" indent="1"/>
    </xf>
    <xf numFmtId="0" fontId="52" fillId="0" borderId="4" applyAlignment="1" pivotButton="0" quotePrefix="0" xfId="0">
      <alignment vertical="center"/>
    </xf>
    <xf numFmtId="0" fontId="20" fillId="11" borderId="4" applyAlignment="1" pivotButton="0" quotePrefix="0" xfId="0">
      <alignment vertical="center" indent="1"/>
    </xf>
    <xf numFmtId="164" fontId="1" fillId="12" borderId="1" applyAlignment="1" pivotButton="0" quotePrefix="0" xfId="0">
      <alignment horizontal="left" vertical="center" wrapText="1"/>
    </xf>
    <xf numFmtId="1" fontId="1" fillId="12" borderId="1" applyAlignment="1" pivotButton="0" quotePrefix="0" xfId="0">
      <alignment horizontal="left" vertical="center" wrapText="1"/>
    </xf>
    <xf numFmtId="165" fontId="1" fillId="12" borderId="1" applyAlignment="1" pivotButton="0" quotePrefix="0" xfId="0">
      <alignment horizontal="left" vertical="center" wrapText="1"/>
    </xf>
  </cellXfs>
  <cellStyles count="1">
    <cellStyle name="Normal" xfId="0" builtinId="0" hidden="0"/>
  </cellStyles>
  <dxfs count="19">
    <dxf>
      <fill>
        <patternFill patternType="solid">
          <fgColor rgb="00FBF1DF"/>
        </patternFill>
      </fill>
    </dxf>
    <dxf>
      <font>
        <name val="Arial"/>
        <b val="1"/>
        <color rgb="00B30000"/>
      </font>
    </dxf>
    <dxf>
      <font>
        <name val="Arial"/>
        <color rgb="000000FF"/>
      </font>
    </dxf>
    <dxf>
      <font>
        <name val="Arial"/>
        <b val="1"/>
      </font>
      <fill>
        <patternFill patternType="solid">
          <fgColor rgb="00DDEBF7"/>
        </patternFill>
      </fill>
    </dxf>
    <dxf>
      <font>
        <name val="Arial"/>
        <b val="1"/>
      </font>
      <fill>
        <patternFill patternType="solid">
          <fgColor rgb="00FFF2CC"/>
        </patternFill>
      </fill>
    </dxf>
    <dxf>
      <font>
        <name val="Arial"/>
        <b val="1"/>
      </font>
    </dxf>
    <dxf>
      <fill>
        <patternFill patternType="solid">
          <fgColor rgb="00DDEBF7"/>
        </patternFill>
      </fill>
    </dxf>
    <dxf>
      <font>
        <color rgb="0016212C"/>
      </font>
      <border>
        <top style="thin">
          <color rgb="000A4A4E"/>
        </top>
        <bottom style="thin">
          <color rgb="00D9E1E6"/>
        </bottom>
        <horizontal style="thin">
          <color rgb="00D9E1E6"/>
        </horizontal>
      </border>
    </dxf>
    <dxf>
      <font>
        <b val="1"/>
        <color rgb="00FFFFFF"/>
      </font>
      <fill>
        <patternFill patternType="solid">
          <fgColor rgb="000A4A4E"/>
          <bgColor rgb="000A4A4E"/>
        </patternFill>
      </fill>
      <border>
        <bottom style="thin">
          <color rgb="000A4A4E"/>
        </bottom>
      </border>
    </dxf>
    <dxf>
      <fill>
        <patternFill patternType="solid">
          <fgColor rgb="00EEF3F5"/>
          <bgColor rgb="00EEF3F5"/>
        </patternFill>
      </fill>
    </dxf>
    <dxf>
      <font>
        <b val="1"/>
      </font>
      <border>
        <top style="medium">
          <color rgb="000A4A4E"/>
        </top>
      </border>
    </dxf>
    <dxf>
      <font>
        <color rgb="001F6B3A"/>
      </font>
      <fill>
        <patternFill patternType="solid">
          <fgColor rgb="00E4F1E8"/>
          <bgColor rgb="00E4F1E8"/>
        </patternFill>
      </fill>
    </dxf>
    <dxf>
      <font>
        <color rgb="009B2C2C"/>
      </font>
      <fill>
        <patternFill patternType="solid">
          <fgColor rgb="00F6E3E3"/>
          <bgColor rgb="00F6E3E3"/>
        </patternFill>
      </fill>
    </dxf>
    <dxf>
      <font>
        <color rgb="008A5A10"/>
      </font>
      <fill>
        <patternFill patternType="solid">
          <fgColor rgb="00FBF1DF"/>
          <bgColor rgb="00FBF1DF"/>
        </patternFill>
      </fill>
    </dxf>
    <dxf>
      <font>
        <color rgb="004A5866"/>
      </font>
      <fill>
        <patternFill patternType="solid">
          <fgColor rgb="00E4E8EB"/>
          <bgColor rgb="00E4E8EB"/>
        </patternFill>
      </fill>
    </dxf>
    <dxf>
      <font>
        <color rgb="006B7783"/>
      </font>
      <fill>
        <patternFill patternType="solid">
          <fgColor rgb="00F1F3F4"/>
          <bgColor rgb="00F1F3F4"/>
        </patternFill>
      </fill>
    </dxf>
    <dxf>
      <font>
        <b val="1"/>
        <color rgb="008A5A10"/>
      </font>
      <numFmt numFmtId="200" formatCode=";;;&quot;Documents disagree&quot;"/>
      <fill>
        <patternFill patternType="solid">
          <fgColor rgb="00FBF1DF"/>
          <bgColor rgb="00FBF1DF"/>
        </patternFill>
      </fill>
    </dxf>
    <dxf>
      <font>
        <b val="1"/>
        <color rgb="000A4A4E"/>
      </font>
      <fill>
        <patternFill patternType="solid">
          <fgColor rgb="00E3EEEE"/>
          <bgColor rgb="00E3EEEE"/>
        </patternFill>
      </fill>
    </dxf>
    <dxf>
      <font>
        <b val="1"/>
        <color rgb="008A5A10"/>
      </font>
      <fill>
        <patternFill patternType="solid">
          <fgColor rgb="00FBF1DF"/>
          <bgColor rgb="00FBF1DF"/>
        </patternFill>
      </fill>
    </dxf>
  </dxfs>
  <tableStyles count="1" defaultTableStyle="TableStyleMedium9" defaultPivotStyle="PivotStyleLight16">
    <tableStyle name="COPN Atlas" pivot="0" count="4">
      <tableStyleElement type="wholeTable" dxfId="7"/>
      <tableStyleElement type="headerRow" dxfId="8"/>
      <tableStyleElement type="totalRow" dxfId="10"/>
      <tableStyleElement type="secondRowStripe" dxfId="9"/>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styles" Target="styles.xml" Id="rId14"/><Relationship Type="http://schemas.openxmlformats.org/officeDocument/2006/relationships/theme" Target="theme/theme1.xml" Id="rId15"/></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1</col>
      <colOff>0</colOff>
      <row>2</row>
      <rowOff>0</rowOff>
    </from>
    <ext cx="628650" cy="6286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ables/table1.xml><?xml version="1.0" encoding="utf-8"?>
<table xmlns="http://schemas.openxmlformats.org/spreadsheetml/2006/main" id="1" name="tbl_contents" displayName="tbl_contents" ref="A13:C24" headerRowCount="1">
  <autoFilter ref="A13:C24"/>
  <tableColumns count="3">
    <tableColumn id="1" name="Sheet"/>
    <tableColumn id="2" name="What it holds"/>
    <tableColumn id="3" name="Rows in full file"/>
  </tableColumns>
  <tableStyleInfo name="COPN Atlas" showFirstColumn="0" showLastColumn="0" showRowStripes="1" showColumnStripes="0"/>
</table>
</file>

<file path=xl/tables/table2.xml><?xml version="1.0" encoding="utf-8"?>
<table xmlns="http://schemas.openxmlformats.org/spreadsheetml/2006/main" id="2" name="tbl_requests" displayName="tbl_requests" ref="A1:BT11" headerRowCount="1">
  <autoFilter ref="A1:BT11"/>
  <tableColumns count="72">
    <tableColumn id="1" name="CON number"/>
    <tableColumn id="2" name="Applicant"/>
    <tableColumn id="3" name="Facility (as listed)"/>
    <tableColumn id="4" name="Health system"/>
    <tableColumn id="5" name="Health system or applicant"/>
    <tableColumn id="6" name="Parent company (as stated)"/>
    <tableColumn id="7" name="Project"/>
    <tableColumn id="8" name="Contact person (as filed)"/>
    <tableColumn id="9" name="Service line"/>
    <tableColumn id="10" name="Service detail"/>
    <tableColumn id="11" name="Facility type (CON Online)"/>
    <tableColumn id="12" name="Service line or KY facility type"/>
    <tableColumn id="13" name="Location"/>
    <tableColumn id="14" name="County"/>
    <tableColumn id="15" name="Capital cost (USD)"/>
    <tableColumn id="16" name="Capital cost basis"/>
    <tableColumn id="17" name="Application fee paid (USD)"/>
    <tableColumn id="18" name="Batching cycle"/>
    <tableColumn id="19" name="Review type"/>
    <tableColumn id="20" name="Application received"/>
    <tableColumn id="21" name="Public notice date"/>
    <tableColumn id="22" name="Scheduled decision date (newsletter)"/>
    <tableColumn id="23" name="Application year"/>
    <tableColumn id="24" name="Comparative hearing with"/>
    <tableColumn id="25" name="Hearing requested or held"/>
    <tableColumn id="26" name="Affected parties named in hearing filings"/>
    <tableColumn id="27" name="Hearing branch case no."/>
    <tableColumn id="28" name="Hearing officer"/>
    <tableColumn id="29" name="Hearing dates (as noticed)"/>
    <tableColumn id="30" name="Counsel named (decision document)"/>
    <tableColumn id="31" name="Decision signed by"/>
    <tableColumn id="32" name="Decision (as stated)"/>
    <tableColumn id="33" name="Outcome"/>
    <tableColumn id="34" name="Review criteria not met (disapprovals)"/>
    <tableColumn id="35" name="Review criteria findings (decision document)"/>
    <tableColumn id="36" name="Presumption of need (nonsubstantive review)"/>
    <tableColumn id="37" name="Ordering paragraph (quoted)"/>
    <tableColumn id="38" name="Decision document date"/>
    <tableColumn id="39" name="Decision document pages read"/>
    <tableColumn id="40" name="Decision date"/>
    <tableColumn id="41" name="Reconsideration documents"/>
    <tableColumn id="42" name="Court review documents"/>
    <tableColumn id="43" name="Reconsideration and court review outcomes"/>
    <tableColumn id="44" name="Court and hearing case numbers"/>
    <tableColumn id="45" name="Later status"/>
    <tableColumn id="46" name="Later status date"/>
    <tableColumn id="47" name="Days, application received to decision"/>
    <tableColumn id="48" name="Certificate no."/>
    <tableColumn id="49" name="Progress status (CON Online)"/>
    <tableColumn id="50" name="Progress complete date"/>
    <tableColumn id="51" name="Discrepancy flag"/>
    <tableColumn id="52" name="Discrepancies between documents"/>
    <tableColumn id="53" name="Research signal"/>
    <tableColumn id="54" name="Research notes"/>
    <tableColumn id="55" name="Research sources"/>
    <tableColumn id="56" name="Newsletter public notice"/>
    <tableColumn id="57" name="Decision document"/>
    <tableColumn id="58" name="CON Online record"/>
    <tableColumn id="59" name="Application (scan)"/>
    <tableColumn id="60" name="Certificate"/>
    <tableColumn id="61" name="Newsletter, application received"/>
    <tableColumn id="62" name="Newsletter, action listed"/>
    <tableColumn id="63" name="Newsletter, hearing notice"/>
    <tableColumn id="64" name="Record depth"/>
    <tableColumn id="65" name="Documents on CON Online"/>
    <tableColumn id="66" name="Newsletter issues listing it"/>
    <tableColumn id="67" name="Source notes"/>
    <tableColumn id="68" name="Conditions or limits (decision document)"/>
    <tableColumn id="69" name="Edition status"/>
    <tableColumn id="70" name="Fields changed"/>
    <tableColumn id="71" name="First edition"/>
    <tableColumn id="72" name="Request seq"/>
  </tableColumns>
  <tableStyleInfo name="COPN Atlas" showFirstColumn="0" showLastColumn="0" showRowStripes="1" showColumnStripes="0"/>
</table>
</file>

<file path=xl/tables/table3.xml><?xml version="1.0" encoding="utf-8"?>
<table xmlns="http://schemas.openxmlformats.org/spreadsheetml/2006/main" id="3" name="tbl_changes" displayName="tbl_changes" ref="A1:G4" headerRowCount="1">
  <autoFilter ref="A1:G4"/>
  <tableColumns count="7">
    <tableColumn id="1" name="Edition"/>
    <tableColumn id="2" name="Request no."/>
    <tableColumn id="3" name="Applicant"/>
    <tableColumn id="4" name="Change type"/>
    <tableColumn id="5" name="Field"/>
    <tableColumn id="6" name="Previous value"/>
    <tableColumn id="7" name="New value"/>
  </tableColumns>
  <tableStyleInfo name="COPN Atlas" showFirstColumn="0" showLastColumn="0" showRowStripes="1" showColumnStripes="0"/>
</table>
</file>

<file path=xl/tables/table4.xml><?xml version="1.0" encoding="utf-8"?>
<table xmlns="http://schemas.openxmlformats.org/spreadsheetml/2006/main" id="4" name="tbl_pipeline" displayName="tbl_pipeline" ref="A1:Z9" headerRowCount="1">
  <autoFilter ref="A1:Z9"/>
  <tableColumns count="26">
    <tableColumn id="1" name="CON number"/>
    <tableColumn id="2" name="Pipeline type"/>
    <tableColumn id="3" name="Application received"/>
    <tableColumn id="4" name="Days since filing"/>
    <tableColumn id="5" name="Applicant"/>
    <tableColumn id="6" name="Health system or applicant"/>
    <tableColumn id="7" name="Facility (as listed)"/>
    <tableColumn id="8" name="Project"/>
    <tableColumn id="9" name="County"/>
    <tableColumn id="10" name="Location"/>
    <tableColumn id="11" name="Service line"/>
    <tableColumn id="12" name="Facility type (CON Online)"/>
    <tableColumn id="13" name="Review type"/>
    <tableColumn id="14" name="Capital cost (USD)"/>
    <tableColumn id="15" name="Public notice date"/>
    <tableColumn id="16" name="Scheduled decision date (newsletter)"/>
    <tableColumn id="17" name="Hearing requested or held"/>
    <tableColumn id="18" name="Affected parties named in hearing filings"/>
    <tableColumn id="19" name="Hearing branch case no."/>
    <tableColumn id="20" name="Hearing officer"/>
    <tableColumn id="21" name="Hearing dates (as noticed)"/>
    <tableColumn id="22" name="Status"/>
    <tableColumn id="23" name="Also on Requests"/>
    <tableColumn id="24" name="Note"/>
    <tableColumn id="25" name="CON Online record"/>
    <tableColumn id="26" name="Newsletter"/>
  </tableColumns>
  <tableStyleInfo name="COPN Atlas" showFirstColumn="0" showLastColumn="0" showRowStripes="1" showColumnStripes="0"/>
</table>
</file>

<file path=xl/tables/table5.xml><?xml version="1.0" encoding="utf-8"?>
<table xmlns="http://schemas.openxmlformats.org/spreadsheetml/2006/main" id="5" name="tbl_scorecards" displayName="tbl_scorecards" ref="A1:P10" headerRowCount="1">
  <autoFilter ref="A1:P10"/>
  <tableColumns count="16">
    <tableColumn id="1" name="Health system or applicant"/>
    <tableColumn id="2" name="Requests"/>
    <tableColumn id="3" name="Approved"/>
    <tableColumn id="4" name="Partially approved"/>
    <tableColumn id="5" name="Denied"/>
    <tableColumn id="6" name="Withdrawn or delayed"/>
    <tableColumn id="7" name="Not reviewed or other"/>
    <tableColumn id="8" name="Pending"/>
    <tableColumn id="9" name="Approval rate"/>
    <tableColumn id="10" name="Capital cost requested (USD)"/>
    <tableColumn id="11" name="Requests with a stated cost (counted once)"/>
    <tableColumn id="12" name="Matters on Pipeline"/>
    <tableColumn id="13" name="Service lines"/>
    <tableColumn id="14" name="Counties"/>
    <tableColumn id="15" name="First year"/>
    <tableColumn id="16" name="Latest filing"/>
  </tableColumns>
  <tableStyleInfo name="COPN Atlas" showFirstColumn="0" showLastColumn="0" showRowStripes="1" showColumnStripes="0"/>
</table>
</file>

<file path=xl/tables/table6.xml><?xml version="1.0" encoding="utf-8"?>
<table xmlns="http://schemas.openxmlformats.org/spreadsheetml/2006/main" id="6" name="tbl_contested" displayName="tbl_contested" ref="A1:I9" headerRowCount="1">
  <autoFilter ref="A1:I9"/>
  <tableColumns count="9">
    <tableColumn id="1" name="Request no."/>
    <tableColumn id="2" name="Applicant"/>
    <tableColumn id="3" name="Service line"/>
    <tableColumn id="4" name="Interested parties (as stated)"/>
    <tableColumn id="5" name="Opposition on record"/>
    <tableColumn id="6" name="Staff recommendation (as stated)"/>
    <tableColumn id="7" name="Outcome"/>
    <tableColumn id="8" name="Decision date"/>
    <tableColumn id="9" name="Staff report"/>
  </tableColumns>
  <tableStyleInfo name="COPN Atlas" showFirstColumn="0" showLastColumn="0" showRowStripes="1" showColumnStripes="0"/>
</table>
</file>

<file path=xl/tables/table7.xml><?xml version="1.0" encoding="utf-8"?>
<table xmlns="http://schemas.openxmlformats.org/spreadsheetml/2006/main" id="7" name="tbl_documents" displayName="tbl_documents" ref="A1:D82" headerRowCount="1">
  <autoFilter ref="A1:D82"/>
  <tableColumns count="4">
    <tableColumn id="1" name="Request no."/>
    <tableColumn id="2" name="Document type"/>
    <tableColumn id="3" name="Link"/>
    <tableColumn id="4" name="Host"/>
  </tableColumns>
  <tableStyleInfo name="COPN Atlas" showFirstColumn="0" showLastColumn="0" showRowStripes="1" showColumnStripes="0"/>
</table>
</file>

<file path=xl/tables/table8.xml><?xml version="1.0" encoding="utf-8"?>
<table xmlns="http://schemas.openxmlformats.org/spreadsheetml/2006/main" id="8" name="tbl_dictionary" displayName="tbl_dictionary" ref="A1:G146" headerRowCount="1">
  <autoFilter ref="A1:G146"/>
  <tableColumns count="7">
    <tableColumn id="1" name="Sheet"/>
    <tableColumn id="2" name="Column"/>
    <tableColumn id="3" name="CSV field"/>
    <tableColumn id="4" name="Definition"/>
    <tableColumn id="5" name="Type"/>
    <tableColumn id="6" name="Source"/>
    <tableColumn id="7" name="Example"/>
  </tableColumns>
  <tableStyleInfo name="COPN Atlas" showFirstColumn="0" showLastColumn="0" showRowStripes="1" showColumnStripes="0"/>
</table>
</file>

<file path=xl/tables/table9.xml><?xml version="1.0" encoding="utf-8"?>
<table xmlns="http://schemas.openxmlformats.org/spreadsheetml/2006/main" id="9" name="tbl_notes" displayName="tbl_notes" ref="A1:C26" headerRowCount="1">
  <autoFilter ref="A1:C26"/>
  <tableColumns count="3">
    <tableColumn id="1" name="Note"/>
    <tableColumn id="2" name="Applies to"/>
    <tableColumn id="3" name="Note text"/>
  </tableColumns>
  <tableStyleInfo name="COPN Atlas" showFirstColumn="0" showLastColumn="0" showRowStripes="1" showColumnStripes="0"/>
</table>
</file>

<file path=xl/tables/table10.xml><?xml version="1.0" encoding="utf-8"?>
<table xmlns="http://schemas.openxmlformats.org/spreadsheetml/2006/main" id="10" name="tbl_list_system" displayName="tbl_list_system" ref="A3:A544" headerRowCount="1">
  <autoFilter ref="A3:A544"/>
  <tableColumns count="1">
    <tableColumn id="1" name="System or applicant"/>
  </tableColumns>
  <tableStyleInfo name="COPN Atlas" showFirstColumn="0" showLastColumn="0" showRowStripes="1" showColumnStripes="0"/>
</table>
</file>

<file path=xl/tables/table11.xml><?xml version="1.0" encoding="utf-8"?>
<table xmlns="http://schemas.openxmlformats.org/spreadsheetml/2006/main" id="11" name="tbl_list_region" displayName="tbl_list_region" ref="C3:C99" headerRowCount="1">
  <autoFilter ref="C3:C99"/>
  <tableColumns count="1">
    <tableColumn id="3" name="County"/>
  </tableColumns>
  <tableStyleInfo name="COPN Atlas" showFirstColumn="0" showLastColumn="0" showRowStripes="1" showColumnStripes="0"/>
</table>
</file>

<file path=xl/tables/table12.xml><?xml version="1.0" encoding="utf-8"?>
<table xmlns="http://schemas.openxmlformats.org/spreadsheetml/2006/main" id="12" name="tbl_list_service" displayName="tbl_list_service" ref="E3:E28" headerRowCount="1">
  <autoFilter ref="E3:E28"/>
  <tableColumns count="1">
    <tableColumn id="5" name="Service line or KY facility type"/>
  </tableColumns>
  <tableStyleInfo name="COPN Atlas" showFirstColumn="0" showLastColumn="0" showRowStripes="1" showColumnStripes="0"/>
</table>
</file>

<file path=xl/tables/table13.xml><?xml version="1.0" encoding="utf-8"?>
<table xmlns="http://schemas.openxmlformats.org/spreadsheetml/2006/main" id="13" name="tbl_list_outcome" displayName="tbl_list_outcome" ref="G3:G10" headerRowCount="1">
  <autoFilter ref="G3:G10"/>
  <tableColumns count="1">
    <tableColumn id="7" name="Outcome"/>
  </tableColumns>
  <tableStyleInfo name="COPN Atlas"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to:blake@copnatlas.com" TargetMode="External" Id="rId1"/><Relationship Type="http://schemas.openxmlformats.org/officeDocument/2006/relationships/hyperlink" Target="https://www.copnatlas.com" TargetMode="External" Id="rId2"/><Relationship Type="http://schemas.openxmlformats.org/officeDocument/2006/relationships/drawing" Target="/xl/drawings/drawing1.xml" Id="rId3"/></Relationships>
</file>

<file path=xl/worksheets/_rels/sheet2.xml.rels><Relationships xmlns="http://schemas.openxmlformats.org/package/2006/relationships"><Relationship Type="http://schemas.openxmlformats.org/officeDocument/2006/relationships/hyperlink" Target="mailto:blake@copnatlas.com" TargetMode="External" Id="rId1"/><Relationship Type="http://schemas.openxmlformats.org/officeDocument/2006/relationships/table" Target="/xl/tables/table1.xml" Id="rId2"/></Relationships>
</file>

<file path=xl/worksheets/_rels/sheet4.xml.rels><Relationships xmlns="http://schemas.openxmlformats.org/package/2006/relationships"><Relationship Type="http://schemas.openxmlformats.org/officeDocument/2006/relationships/hyperlink" Target="https://www.chfs.ky.gov/agencies/os/oig/dcn/Certificate%20of%20Need%20Newsletter/June2026Newsletter.docx" TargetMode="External" Id="rId1"/><Relationship Type="http://schemas.openxmlformats.org/officeDocument/2006/relationships/hyperlink" Target="https://prd.webapps.chfs.ky.gov/cononline/Applicant.aspx?APP=24827" TargetMode="External" Id="rId2"/><Relationship Type="http://schemas.openxmlformats.org/officeDocument/2006/relationships/hyperlink" Target="https://prd.webapps.chfs.ky.gov/cononline/ImageDisplay.aspx?IM=49768" TargetMode="External" Id="rId3"/><Relationship Type="http://schemas.openxmlformats.org/officeDocument/2006/relationships/hyperlink" Target="https://www.chfs.ky.gov/agencies/os/oig/dcn/Certificate%20of%20Need%20Newsletter/May2026Newsletter.docx" TargetMode="External" Id="rId4"/><Relationship Type="http://schemas.openxmlformats.org/officeDocument/2006/relationships/hyperlink" Target="https://www.chfs.ky.gov/agencies/os/oig/dcn/Certificate%20of%20Need%20Newsletter/September2026.docx" TargetMode="External" Id="rId5"/><Relationship Type="http://schemas.openxmlformats.org/officeDocument/2006/relationships/hyperlink" Target="https://web.archive.org/web/20250620180449/https://www.chfs.ky.gov/agencies/os/oig/dcn/Certificate%20of%20Need%20Newsletter/March2025.doc" TargetMode="External" Id="rId6"/><Relationship Type="http://schemas.openxmlformats.org/officeDocument/2006/relationships/hyperlink" Target="https://prd.webapps.chfs.ky.gov/cononline/ImageDisplay.aspx?IM=48038" TargetMode="External" Id="rId7"/><Relationship Type="http://schemas.openxmlformats.org/officeDocument/2006/relationships/hyperlink" Target="https://prd.webapps.chfs.ky.gov/cononline/Applicant.aspx?APP=24742" TargetMode="External" Id="rId8"/><Relationship Type="http://schemas.openxmlformats.org/officeDocument/2006/relationships/hyperlink" Target="https://prd.webapps.chfs.ky.gov/cononline/ImageDisplay.aspx?IM=47283" TargetMode="External" Id="rId9"/><Relationship Type="http://schemas.openxmlformats.org/officeDocument/2006/relationships/hyperlink" Target="https://web.archive.org/web/20250314175440/https://www.chfs.ky.gov/agencies/os/oig/dcn/Certificate%20of%20Need%20Newsletter/FEB%202025.doc" TargetMode="External" Id="rId10"/><Relationship Type="http://schemas.openxmlformats.org/officeDocument/2006/relationships/hyperlink" Target="https://web.archive.org/web/20240624152459/https://www.chfs.ky.gov/agencies/os/oig/dcn/Certificate%20of%20Need%20Newsletter/MARCH2024.doc" TargetMode="External" Id="rId11"/><Relationship Type="http://schemas.openxmlformats.org/officeDocument/2006/relationships/hyperlink" Target="https://prd.webapps.chfs.ky.gov/cononline/ImageDisplay.aspx?IM=47681" TargetMode="External" Id="rId12"/><Relationship Type="http://schemas.openxmlformats.org/officeDocument/2006/relationships/hyperlink" Target="https://prd.webapps.chfs.ky.gov/cononline/Applicant.aspx?APP=24673" TargetMode="External" Id="rId13"/><Relationship Type="http://schemas.openxmlformats.org/officeDocument/2006/relationships/hyperlink" Target="https://prd.webapps.chfs.ky.gov/cononline/ImageDisplay.aspx?IM=43475" TargetMode="External" Id="rId14"/><Relationship Type="http://schemas.openxmlformats.org/officeDocument/2006/relationships/hyperlink" Target="https://web.archive.org/web/20240624152502/https://www.chfs.ky.gov/agencies/os/oig/dcn/Certificate%20of%20Need%20Newsletter/FEB2024.doc" TargetMode="External" Id="rId15"/><Relationship Type="http://schemas.openxmlformats.org/officeDocument/2006/relationships/hyperlink" Target="https://web.archive.org/web/20250620180446/https://www.chfs.ky.gov/agencies/os/oig/dcn/Certificate%20of%20Need%20Newsletter/042025.doc" TargetMode="External" Id="rId16"/><Relationship Type="http://schemas.openxmlformats.org/officeDocument/2006/relationships/hyperlink" Target="https://web.archive.org/web/20240624152454/https://www.chfs.ky.gov/agencies/os/oig/dcn/Certificate%20of%20Need%20Newsletter/MAY2024.doc" TargetMode="External" Id="rId17"/><Relationship Type="http://schemas.openxmlformats.org/officeDocument/2006/relationships/hyperlink" Target="https://web.archive.org/web/20231125041714/https://www.chfs.ky.gov/agencies/os/oig/dcn/Certificate%20of%20Need%20Newsletter/JULY2023.doc" TargetMode="External" Id="rId18"/><Relationship Type="http://schemas.openxmlformats.org/officeDocument/2006/relationships/hyperlink" Target="https://prd.webapps.chfs.ky.gov/cononline/ImageDisplay.aspx?IM=49010" TargetMode="External" Id="rId19"/><Relationship Type="http://schemas.openxmlformats.org/officeDocument/2006/relationships/hyperlink" Target="https://prd.webapps.chfs.ky.gov/cononline/Applicant.aspx?APP=24617" TargetMode="External" Id="rId20"/><Relationship Type="http://schemas.openxmlformats.org/officeDocument/2006/relationships/hyperlink" Target="https://prd.webapps.chfs.ky.gov/cononline/ImageDisplay.aspx?IM=41658" TargetMode="External" Id="rId21"/><Relationship Type="http://schemas.openxmlformats.org/officeDocument/2006/relationships/hyperlink" Target="https://web.archive.org/web/20230803155745/https://www.chfs.ky.gov/agencies/os/oig/dcn/Certificate%20of%20Need%20Newsletter/APRIL%202023.doc" TargetMode="External" Id="rId22"/><Relationship Type="http://schemas.openxmlformats.org/officeDocument/2006/relationships/hyperlink" Target="https://www.chfs.ky.gov/agencies/os/oig/dcn/Certificate%20of%20Need%20Newsletter/January2026Newsletter.docx" TargetMode="External" Id="rId23"/><Relationship Type="http://schemas.openxmlformats.org/officeDocument/2006/relationships/hyperlink" Target="https://prd.webapps.chfs.ky.gov/cononline/ImageDisplay.aspx?IM=39101" TargetMode="External" Id="rId24"/><Relationship Type="http://schemas.openxmlformats.org/officeDocument/2006/relationships/hyperlink" Target="https://prd.webapps.chfs.ky.gov/cononline/Applicant.aspx?APP=24539" TargetMode="External" Id="rId25"/><Relationship Type="http://schemas.openxmlformats.org/officeDocument/2006/relationships/hyperlink" Target="https://prd.webapps.chfs.ky.gov/cononline/ImageDisplay.aspx?IM=38825" TargetMode="External" Id="rId26"/><Relationship Type="http://schemas.openxmlformats.org/officeDocument/2006/relationships/hyperlink" Target="https://prd.webapps.chfs.ky.gov/cononline/ImageDisplay.aspx?IM=39222" TargetMode="External" Id="rId27"/><Relationship Type="http://schemas.openxmlformats.org/officeDocument/2006/relationships/hyperlink" Target="https://web.archive.org/web/20200705154852/https://chfs.ky.gov/agencies/os/oig/dcn/Certificate%20of%20Need%20Newsletter/MARCH2020NEWSLETTERCorrected.doc" TargetMode="External" Id="rId28"/><Relationship Type="http://schemas.openxmlformats.org/officeDocument/2006/relationships/hyperlink" Target="https://prd.webapps.chfs.ky.gov/cononline/ImageDisplay.aspx?IM=38344" TargetMode="External" Id="rId29"/><Relationship Type="http://schemas.openxmlformats.org/officeDocument/2006/relationships/hyperlink" Target="https://prd.webapps.chfs.ky.gov/cononline/Applicant.aspx?APP=22533" TargetMode="External" Id="rId30"/><Relationship Type="http://schemas.openxmlformats.org/officeDocument/2006/relationships/hyperlink" Target="https://prd.webapps.chfs.ky.gov/cononline/ImageDisplay.aspx?IM=32047" TargetMode="External" Id="rId31"/><Relationship Type="http://schemas.openxmlformats.org/officeDocument/2006/relationships/hyperlink" Target="https://prd.webapps.chfs.ky.gov/cononline/ImageDisplay.aspx?IM=38345" TargetMode="External" Id="rId32"/><Relationship Type="http://schemas.openxmlformats.org/officeDocument/2006/relationships/hyperlink" Target="https://web.archive.org/web/20200705154826/https://chfs.ky.gov/agencies/os/oig/dcn/Certificate%20of%20Need%20Newsletter/FEBRUARY2020NEWSLETTER%20Corrected.doc" TargetMode="External" Id="rId33"/><Relationship Type="http://schemas.openxmlformats.org/officeDocument/2006/relationships/hyperlink" Target="https://web.archive.org/web/20210705184719/https://chfs.ky.gov/agencies/os/oig/dcn/Certificate%20of%20Need%20Newsletter/JUNE2021.doc" TargetMode="External" Id="rId34"/><Relationship Type="http://schemas.openxmlformats.org/officeDocument/2006/relationships/hyperlink" Target="https://web.archive.org/web/20190702014831/https://chfs.ky.gov/agencies/os/oig/dcn/Certificate%20of%20Need%20Newsletter/APRIL2019.doc" TargetMode="External" Id="rId35"/><Relationship Type="http://schemas.openxmlformats.org/officeDocument/2006/relationships/hyperlink" Target="https://prd.webapps.chfs.ky.gov/cononline/ImageDisplay.aspx?IM=29938" TargetMode="External" Id="rId36"/><Relationship Type="http://schemas.openxmlformats.org/officeDocument/2006/relationships/hyperlink" Target="https://prd.webapps.chfs.ky.gov/cononline/Applicant.aspx?APP=20035" TargetMode="External" Id="rId37"/><Relationship Type="http://schemas.openxmlformats.org/officeDocument/2006/relationships/hyperlink" Target="https://prd.webapps.chfs.ky.gov/cononline/ImageDisplay.aspx?IM=28050" TargetMode="External" Id="rId38"/><Relationship Type="http://schemas.openxmlformats.org/officeDocument/2006/relationships/hyperlink" Target="https://prd.webapps.chfs.ky.gov/cononline/ImageDisplay.aspx?IM=29989" TargetMode="External" Id="rId39"/><Relationship Type="http://schemas.openxmlformats.org/officeDocument/2006/relationships/hyperlink" Target="https://web.archive.org/web/20190702014820/https://chfs.ky.gov/agencies/os/oig/dcn/Certificate%20of%20Need%20Newsletter/JUNE2019.doc" TargetMode="External" Id="rId40"/><Relationship Type="http://schemas.openxmlformats.org/officeDocument/2006/relationships/hyperlink" Target="https://web.archive.org/web/20180102070853/http://chfs.ky.gov/NR/rdonlyres/4419EE94-6FAE-42A9-A602-6C47F63788A7/0/JULY2017.doc" TargetMode="External" Id="rId41"/><Relationship Type="http://schemas.openxmlformats.org/officeDocument/2006/relationships/hyperlink" Target="https://prd.webapps.chfs.ky.gov/cononline/ImageDisplay.aspx?IM=25568" TargetMode="External" Id="rId42"/><Relationship Type="http://schemas.openxmlformats.org/officeDocument/2006/relationships/hyperlink" Target="https://prd.webapps.chfs.ky.gov/cononline/Applicant.aspx?APP=18477" TargetMode="External" Id="rId43"/><Relationship Type="http://schemas.openxmlformats.org/officeDocument/2006/relationships/hyperlink" Target="https://prd.webapps.chfs.ky.gov/cononline/ImageDisplay.aspx?IM=23210" TargetMode="External" Id="rId44"/><Relationship Type="http://schemas.openxmlformats.org/officeDocument/2006/relationships/hyperlink" Target="https://prd.webapps.chfs.ky.gov/cononline/ImageDisplay.aspx?IM=25719" TargetMode="External" Id="rId45"/><Relationship Type="http://schemas.openxmlformats.org/officeDocument/2006/relationships/hyperlink" Target="https://web.archive.org/web/20180102070848/http://chfs.ky.gov/NR/rdonlyres/3703EB0C-9915-4848-BA88-5ABEEBAAC18E/0/JUNE2017revised.doc" TargetMode="External" Id="rId46"/><Relationship Type="http://schemas.openxmlformats.org/officeDocument/2006/relationships/hyperlink" Target="https://web.archive.org/web/20180102070946/http://chfs.ky.gov/NR/rdonlyres/5928DDEF-BB34-4A27-B3EA-301470408393/0/JULY2016.doc" TargetMode="External" Id="rId47"/><Relationship Type="http://schemas.openxmlformats.org/officeDocument/2006/relationships/hyperlink" Target="https://prd.webapps.chfs.ky.gov/cononline/ImageDisplay.aspx?IM=21416" TargetMode="External" Id="rId48"/><Relationship Type="http://schemas.openxmlformats.org/officeDocument/2006/relationships/hyperlink" Target="https://prd.webapps.chfs.ky.gov/cononline/Applicant.aspx?APP=17358" TargetMode="External" Id="rId49"/><Relationship Type="http://schemas.openxmlformats.org/officeDocument/2006/relationships/hyperlink" Target="https://prd.webapps.chfs.ky.gov/cononline/ImageDisplay.aspx?IM=21152" TargetMode="External" Id="rId50"/><Relationship Type="http://schemas.openxmlformats.org/officeDocument/2006/relationships/hyperlink" Target="https://prd.webapps.chfs.ky.gov/cononline/ImageDisplay.aspx?IM=22557" TargetMode="External" Id="rId51"/><Relationship Type="http://schemas.openxmlformats.org/officeDocument/2006/relationships/hyperlink" Target="https://web.archive.org/web/20180102070942/http://chfs.ky.gov/NR/rdonlyres/4B665640-E8D2-46B1-BDFE-1C58CEE25C5E/0/JUNE2016.doc" TargetMode="External" Id="rId52"/><Relationship Type="http://schemas.openxmlformats.org/officeDocument/2006/relationships/hyperlink" Target="https://web.archive.org/web/20180102070954/http://chfs.ky.gov/NR/rdonlyres/B989BBA0-45E4-4EF6-9829-5AF742D47106/0/SEPT2016.doc" TargetMode="External" Id="rId53"/><Relationship Type="http://schemas.openxmlformats.org/officeDocument/2006/relationships/hyperlink" Target="https://web.archive.org/web/20180102070928/http://chfs.ky.gov/NR/rdonlyres/1ADBFBA9-2C73-4E49-AD4E-87390C2E38FA/0/MARCH2016.doc" TargetMode="External" Id="rId54"/><Relationship Type="http://schemas.openxmlformats.org/officeDocument/2006/relationships/hyperlink" Target="https://prd.webapps.chfs.ky.gov/cononline/ImageDisplay.aspx?IM=27446" TargetMode="External" Id="rId55"/><Relationship Type="http://schemas.openxmlformats.org/officeDocument/2006/relationships/hyperlink" Target="https://prd.webapps.chfs.ky.gov/cononline/Applicant.aspx?APP=17274" TargetMode="External" Id="rId56"/><Relationship Type="http://schemas.openxmlformats.org/officeDocument/2006/relationships/hyperlink" Target="https://prd.webapps.chfs.ky.gov/cononline/ImageDisplay.aspx?IM=20727" TargetMode="External" Id="rId57"/><Relationship Type="http://schemas.openxmlformats.org/officeDocument/2006/relationships/hyperlink" Target="https://web.archive.org/web/20180102070924/http://chfs.ky.gov/NR/rdonlyres/1E8C4ADF-D3C5-46F8-8849-6D581C36D5DB/0/FEB2016.doc" TargetMode="External" Id="rId58"/><Relationship Type="http://schemas.openxmlformats.org/officeDocument/2006/relationships/hyperlink" Target="https://web.archive.org/web/20180102070946/http://chfs.ky.gov/NR/rdonlyres/5928DDEF-BB34-4A27-B3EA-301470408393/0/JULY2016.doc" TargetMode="External" Id="rId59"/><Relationship Type="http://schemas.openxmlformats.org/officeDocument/2006/relationships/hyperlink" Target="https://web.archive.org/web/20180102070933/http://chfs.ky.gov/NR/rdonlyres/51E17DA0-A402-44B6-8249-5108913A7D6E/0/APRIL2016.doc" TargetMode="External" Id="rId60"/><Relationship Type="http://schemas.openxmlformats.org/officeDocument/2006/relationships/table" Target="/xl/tables/table2.xml" Id="rId61"/></Relationships>
</file>

<file path=xl/worksheets/_rels/sheet5.xml.rels><Relationships xmlns="http://schemas.openxmlformats.org/package/2006/relationships"><Relationship Type="http://schemas.openxmlformats.org/officeDocument/2006/relationships/table" Target="/xl/tables/table3.xml" Id="rId1"/></Relationships>
</file>

<file path=xl/worksheets/_rels/sheet6.xml.rels><Relationships xmlns="http://schemas.openxmlformats.org/package/2006/relationships"><Relationship Type="http://schemas.openxmlformats.org/officeDocument/2006/relationships/table" Target="/xl/tables/table4.xml" Id="rId1"/></Relationships>
</file>

<file path=xl/worksheets/_rels/sheet7.xml.rels><Relationships xmlns="http://schemas.openxmlformats.org/package/2006/relationships"><Relationship Type="http://schemas.openxmlformats.org/officeDocument/2006/relationships/table" Target="/xl/tables/table5.xml" Id="rId1"/></Relationships>
</file>

<file path=xl/worksheets/_rels/sheet8.xml.rels><Relationships xmlns="http://schemas.openxmlformats.org/package/2006/relationships"><Relationship Type="http://schemas.openxmlformats.org/officeDocument/2006/relationships/table" Target="/xl/tables/table6.xml" Id="rId1"/></Relationships>
</file>

<file path=xl/worksheets/_rels/sheet9.xml.rels><Relationships xmlns="http://schemas.openxmlformats.org/package/2006/relationships"><Relationship Type="http://schemas.openxmlformats.org/officeDocument/2006/relationships/hyperlink" Target="https://prd.webapps.chfs.ky.gov/cononline/ImageDisplay.aspx?IM=49768" TargetMode="External" Id="rId1"/><Relationship Type="http://schemas.openxmlformats.org/officeDocument/2006/relationships/hyperlink" Target="https://www.chfs.ky.gov/agencies/os/oig/dcn/Certificate%20of%20Need%20Newsletter/June2026Newsletter.docx" TargetMode="External" Id="rId2"/><Relationship Type="http://schemas.openxmlformats.org/officeDocument/2006/relationships/hyperlink" Target="https://www.chfs.ky.gov/agencies/os/oig/dcn/Certificate%20of%20Need%20Newsletter/May2026Newsletter.docx" TargetMode="External" Id="rId3"/><Relationship Type="http://schemas.openxmlformats.org/officeDocument/2006/relationships/hyperlink" Target="https://www.chfs.ky.gov/agencies/os/oig/dcn/Certificate%20of%20Need%20Newsletter/September2026.docx" TargetMode="External" Id="rId4"/><Relationship Type="http://schemas.openxmlformats.org/officeDocument/2006/relationships/hyperlink" Target="https://prd.webapps.chfs.ky.gov/cononline/Applicant.aspx?APP=24827" TargetMode="External" Id="rId5"/><Relationship Type="http://schemas.openxmlformats.org/officeDocument/2006/relationships/hyperlink" Target="https://prd.webapps.chfs.ky.gov/cononline/ImageDisplay.aspx?IM=49913" TargetMode="External" Id="rId6"/><Relationship Type="http://schemas.openxmlformats.org/officeDocument/2006/relationships/hyperlink" Target="https://prd.webapps.chfs.ky.gov/cononline/ImageDisplay.aspx?IM=49916" TargetMode="External" Id="rId7"/><Relationship Type="http://schemas.openxmlformats.org/officeDocument/2006/relationships/hyperlink" Target="https://prd.webapps.chfs.ky.gov/cononline/ImageDisplay.aspx?IM=49924" TargetMode="External" Id="rId8"/><Relationship Type="http://schemas.openxmlformats.org/officeDocument/2006/relationships/hyperlink" Target="https://prd.webapps.chfs.ky.gov/cononline/ImageDisplay.aspx?IM=51509" TargetMode="External" Id="rId9"/><Relationship Type="http://schemas.openxmlformats.org/officeDocument/2006/relationships/hyperlink" Target="https://prd.webapps.chfs.ky.gov/cononline/ImageDisplay.aspx?IM=47283" TargetMode="External" Id="rId10"/><Relationship Type="http://schemas.openxmlformats.org/officeDocument/2006/relationships/hyperlink" Target="https://web.archive.org/web/20250620180449/https://www.chfs.ky.gov/agencies/os/oig/dcn/Certificate%20of%20Need%20Newsletter/March2025.doc" TargetMode="External" Id="rId11"/><Relationship Type="http://schemas.openxmlformats.org/officeDocument/2006/relationships/hyperlink" Target="https://web.archive.org/web/20250314175440/https://www.chfs.ky.gov/agencies/os/oig/dcn/Certificate%20of%20Need%20Newsletter/FEB%202025.doc" TargetMode="External" Id="rId12"/><Relationship Type="http://schemas.openxmlformats.org/officeDocument/2006/relationships/hyperlink" Target="https://prd.webapps.chfs.ky.gov/cononline/Applicant.aspx?APP=24742" TargetMode="External" Id="rId13"/><Relationship Type="http://schemas.openxmlformats.org/officeDocument/2006/relationships/hyperlink" Target="https://prd.webapps.chfs.ky.gov/cononline/ImageDisplay.aspx?IM=47760" TargetMode="External" Id="rId14"/><Relationship Type="http://schemas.openxmlformats.org/officeDocument/2006/relationships/hyperlink" Target="https://prd.webapps.chfs.ky.gov/cononline/ImageDisplay.aspx?IM=47761" TargetMode="External" Id="rId15"/><Relationship Type="http://schemas.openxmlformats.org/officeDocument/2006/relationships/hyperlink" Target="https://prd.webapps.chfs.ky.gov/cononline/ImageDisplay.aspx?IM=47762" TargetMode="External" Id="rId16"/><Relationship Type="http://schemas.openxmlformats.org/officeDocument/2006/relationships/hyperlink" Target="https://prd.webapps.chfs.ky.gov/cononline/ImageDisplay.aspx?IM=47763" TargetMode="External" Id="rId17"/><Relationship Type="http://schemas.openxmlformats.org/officeDocument/2006/relationships/hyperlink" Target="https://prd.webapps.chfs.ky.gov/cononline/ImageDisplay.aspx?IM=47790" TargetMode="External" Id="rId18"/><Relationship Type="http://schemas.openxmlformats.org/officeDocument/2006/relationships/hyperlink" Target="https://prd.webapps.chfs.ky.gov/cononline/ImageDisplay.aspx?IM=47791" TargetMode="External" Id="rId19"/><Relationship Type="http://schemas.openxmlformats.org/officeDocument/2006/relationships/hyperlink" Target="https://prd.webapps.chfs.ky.gov/cononline/ImageDisplay.aspx?IM=47792" TargetMode="External" Id="rId20"/><Relationship Type="http://schemas.openxmlformats.org/officeDocument/2006/relationships/hyperlink" Target="https://prd.webapps.chfs.ky.gov/cononline/ImageDisplay.aspx?IM=47794" TargetMode="External" Id="rId21"/><Relationship Type="http://schemas.openxmlformats.org/officeDocument/2006/relationships/hyperlink" Target="https://prd.webapps.chfs.ky.gov/cononline/ImageDisplay.aspx?IM=48038" TargetMode="External" Id="rId22"/><Relationship Type="http://schemas.openxmlformats.org/officeDocument/2006/relationships/hyperlink" Target="https://prd.webapps.chfs.ky.gov/cononline/ImageDisplay.aspx?IM=43475" TargetMode="External" Id="rId23"/><Relationship Type="http://schemas.openxmlformats.org/officeDocument/2006/relationships/hyperlink" Target="https://web.archive.org/web/20240624152459/https://www.chfs.ky.gov/agencies/os/oig/dcn/Certificate%20of%20Need%20Newsletter/MARCH2024.doc" TargetMode="External" Id="rId24"/><Relationship Type="http://schemas.openxmlformats.org/officeDocument/2006/relationships/hyperlink" Target="https://web.archive.org/web/20250620180446/https://www.chfs.ky.gov/agencies/os/oig/dcn/Certificate%20of%20Need%20Newsletter/042025.doc" TargetMode="External" Id="rId25"/><Relationship Type="http://schemas.openxmlformats.org/officeDocument/2006/relationships/hyperlink" Target="https://web.archive.org/web/20240624152502/https://www.chfs.ky.gov/agencies/os/oig/dcn/Certificate%20of%20Need%20Newsletter/FEB2024.doc" TargetMode="External" Id="rId26"/><Relationship Type="http://schemas.openxmlformats.org/officeDocument/2006/relationships/hyperlink" Target="https://web.archive.org/web/20240624152454/https://www.chfs.ky.gov/agencies/os/oig/dcn/Certificate%20of%20Need%20Newsletter/MAY2024.doc" TargetMode="External" Id="rId27"/><Relationship Type="http://schemas.openxmlformats.org/officeDocument/2006/relationships/hyperlink" Target="https://prd.webapps.chfs.ky.gov/cononline/Applicant.aspx?APP=24673" TargetMode="External" Id="rId28"/><Relationship Type="http://schemas.openxmlformats.org/officeDocument/2006/relationships/hyperlink" Target="https://prd.webapps.chfs.ky.gov/cononline/ImageDisplay.aspx?IM=43957" TargetMode="External" Id="rId29"/><Relationship Type="http://schemas.openxmlformats.org/officeDocument/2006/relationships/hyperlink" Target="https://prd.webapps.chfs.ky.gov/cononline/ImageDisplay.aspx?IM=43958" TargetMode="External" Id="rId30"/><Relationship Type="http://schemas.openxmlformats.org/officeDocument/2006/relationships/hyperlink" Target="https://prd.webapps.chfs.ky.gov/cononline/ImageDisplay.aspx?IM=43959" TargetMode="External" Id="rId31"/><Relationship Type="http://schemas.openxmlformats.org/officeDocument/2006/relationships/hyperlink" Target="https://prd.webapps.chfs.ky.gov/cononline/ImageDisplay.aspx?IM=43962" TargetMode="External" Id="rId32"/><Relationship Type="http://schemas.openxmlformats.org/officeDocument/2006/relationships/hyperlink" Target="https://prd.webapps.chfs.ky.gov/cononline/ImageDisplay.aspx?IM=43990" TargetMode="External" Id="rId33"/><Relationship Type="http://schemas.openxmlformats.org/officeDocument/2006/relationships/hyperlink" Target="https://prd.webapps.chfs.ky.gov/cononline/ImageDisplay.aspx?IM=47510" TargetMode="External" Id="rId34"/><Relationship Type="http://schemas.openxmlformats.org/officeDocument/2006/relationships/hyperlink" Target="https://prd.webapps.chfs.ky.gov/cononline/ImageDisplay.aspx?IM=47681" TargetMode="External" Id="rId35"/><Relationship Type="http://schemas.openxmlformats.org/officeDocument/2006/relationships/hyperlink" Target="https://prd.webapps.chfs.ky.gov/cononline/ImageDisplay.aspx?IM=41658" TargetMode="External" Id="rId36"/><Relationship Type="http://schemas.openxmlformats.org/officeDocument/2006/relationships/hyperlink" Target="https://web.archive.org/web/20231125041714/https://www.chfs.ky.gov/agencies/os/oig/dcn/Certificate%20of%20Need%20Newsletter/JULY2023.doc" TargetMode="External" Id="rId37"/><Relationship Type="http://schemas.openxmlformats.org/officeDocument/2006/relationships/hyperlink" Target="https://www.chfs.ky.gov/agencies/os/oig/dcn/Certificate%20of%20Need%20Newsletter/January2026Newsletter.docx" TargetMode="External" Id="rId38"/><Relationship Type="http://schemas.openxmlformats.org/officeDocument/2006/relationships/hyperlink" Target="https://web.archive.org/web/20230803155745/https://www.chfs.ky.gov/agencies/os/oig/dcn/Certificate%20of%20Need%20Newsletter/APRIL%202023.doc" TargetMode="External" Id="rId39"/><Relationship Type="http://schemas.openxmlformats.org/officeDocument/2006/relationships/hyperlink" Target="https://prd.webapps.chfs.ky.gov/cononline/Applicant.aspx?APP=24617" TargetMode="External" Id="rId40"/><Relationship Type="http://schemas.openxmlformats.org/officeDocument/2006/relationships/hyperlink" Target="https://prd.webapps.chfs.ky.gov/cononline/ImageDisplay.aspx?IM=49010" TargetMode="External" Id="rId41"/><Relationship Type="http://schemas.openxmlformats.org/officeDocument/2006/relationships/hyperlink" Target="https://prd.webapps.chfs.ky.gov/cononline/ImageDisplay.aspx?IM=42204" TargetMode="External" Id="rId42"/><Relationship Type="http://schemas.openxmlformats.org/officeDocument/2006/relationships/hyperlink" Target="https://prd.webapps.chfs.ky.gov/cononline/ImageDisplay.aspx?IM=38825" TargetMode="External" Id="rId43"/><Relationship Type="http://schemas.openxmlformats.org/officeDocument/2006/relationships/hyperlink" Target="https://prd.webapps.chfs.ky.gov/cononline/Applicant.aspx?APP=24539" TargetMode="External" Id="rId44"/><Relationship Type="http://schemas.openxmlformats.org/officeDocument/2006/relationships/hyperlink" Target="https://prd.webapps.chfs.ky.gov/cononline/ImageDisplay.aspx?IM=39222" TargetMode="External" Id="rId45"/><Relationship Type="http://schemas.openxmlformats.org/officeDocument/2006/relationships/hyperlink" Target="https://prd.webapps.chfs.ky.gov/cononline/ImageDisplay.aspx?IM=39101" TargetMode="External" Id="rId46"/><Relationship Type="http://schemas.openxmlformats.org/officeDocument/2006/relationships/hyperlink" Target="https://prd.webapps.chfs.ky.gov/cononline/ImageDisplay.aspx?IM=32047" TargetMode="External" Id="rId47"/><Relationship Type="http://schemas.openxmlformats.org/officeDocument/2006/relationships/hyperlink" Target="https://web.archive.org/web/20200705154852/https://chfs.ky.gov/agencies/os/oig/dcn/Certificate%20of%20Need%20Newsletter/MARCH2020NEWSLETTERCorrected.doc" TargetMode="External" Id="rId48"/><Relationship Type="http://schemas.openxmlformats.org/officeDocument/2006/relationships/hyperlink" Target="https://web.archive.org/web/20200705154826/https://chfs.ky.gov/agencies/os/oig/dcn/Certificate%20of%20Need%20Newsletter/FEBRUARY2020NEWSLETTER%20Corrected.doc" TargetMode="External" Id="rId49"/><Relationship Type="http://schemas.openxmlformats.org/officeDocument/2006/relationships/hyperlink" Target="https://web.archive.org/web/20210705184719/https://chfs.ky.gov/agencies/os/oig/dcn/Certificate%20of%20Need%20Newsletter/JUNE2021.doc" TargetMode="External" Id="rId50"/><Relationship Type="http://schemas.openxmlformats.org/officeDocument/2006/relationships/hyperlink" Target="https://prd.webapps.chfs.ky.gov/cononline/Applicant.aspx?APP=22533" TargetMode="External" Id="rId51"/><Relationship Type="http://schemas.openxmlformats.org/officeDocument/2006/relationships/hyperlink" Target="https://prd.webapps.chfs.ky.gov/cononline/ImageDisplay.aspx?IM=38345" TargetMode="External" Id="rId52"/><Relationship Type="http://schemas.openxmlformats.org/officeDocument/2006/relationships/hyperlink" Target="https://prd.webapps.chfs.ky.gov/cononline/ImageDisplay.aspx?IM=38344" TargetMode="External" Id="rId53"/><Relationship Type="http://schemas.openxmlformats.org/officeDocument/2006/relationships/hyperlink" Target="https://prd.webapps.chfs.ky.gov/cononline/ImageDisplay.aspx?IM=37483" TargetMode="External" Id="rId54"/><Relationship Type="http://schemas.openxmlformats.org/officeDocument/2006/relationships/hyperlink" Target="https://prd.webapps.chfs.ky.gov/cononline/ImageDisplay.aspx?IM=37858" TargetMode="External" Id="rId55"/><Relationship Type="http://schemas.openxmlformats.org/officeDocument/2006/relationships/hyperlink" Target="https://prd.webapps.chfs.ky.gov/cononline/ImageDisplay.aspx?IM=28050" TargetMode="External" Id="rId56"/><Relationship Type="http://schemas.openxmlformats.org/officeDocument/2006/relationships/hyperlink" Target="https://web.archive.org/web/20190702014831/https://chfs.ky.gov/agencies/os/oig/dcn/Certificate%20of%20Need%20Newsletter/APRIL2019.doc" TargetMode="External" Id="rId57"/><Relationship Type="http://schemas.openxmlformats.org/officeDocument/2006/relationships/hyperlink" Target="https://web.archive.org/web/20190702014820/https://chfs.ky.gov/agencies/os/oig/dcn/Certificate%20of%20Need%20Newsletter/JUNE2019.doc" TargetMode="External" Id="rId58"/><Relationship Type="http://schemas.openxmlformats.org/officeDocument/2006/relationships/hyperlink" Target="https://prd.webapps.chfs.ky.gov/cononline/Applicant.aspx?APP=20035" TargetMode="External" Id="rId59"/><Relationship Type="http://schemas.openxmlformats.org/officeDocument/2006/relationships/hyperlink" Target="https://prd.webapps.chfs.ky.gov/cononline/ImageDisplay.aspx?IM=29989" TargetMode="External" Id="rId60"/><Relationship Type="http://schemas.openxmlformats.org/officeDocument/2006/relationships/hyperlink" Target="https://prd.webapps.chfs.ky.gov/cononline/ImageDisplay.aspx?IM=29938" TargetMode="External" Id="rId61"/><Relationship Type="http://schemas.openxmlformats.org/officeDocument/2006/relationships/hyperlink" Target="https://prd.webapps.chfs.ky.gov/cononline/ImageDisplay.aspx?IM=23210" TargetMode="External" Id="rId62"/><Relationship Type="http://schemas.openxmlformats.org/officeDocument/2006/relationships/hyperlink" Target="https://web.archive.org/web/20180102070853/http://chfs.ky.gov/NR/rdonlyres/4419EE94-6FAE-42A9-A602-6C47F63788A7/0/JULY2017.doc" TargetMode="External" Id="rId63"/><Relationship Type="http://schemas.openxmlformats.org/officeDocument/2006/relationships/hyperlink" Target="https://web.archive.org/web/20180102070848/http://chfs.ky.gov/NR/rdonlyres/3703EB0C-9915-4848-BA88-5ABEEBAAC18E/0/JUNE2017revised.doc" TargetMode="External" Id="rId64"/><Relationship Type="http://schemas.openxmlformats.org/officeDocument/2006/relationships/hyperlink" Target="https://prd.webapps.chfs.ky.gov/cononline/Applicant.aspx?APP=18477" TargetMode="External" Id="rId65"/><Relationship Type="http://schemas.openxmlformats.org/officeDocument/2006/relationships/hyperlink" Target="https://prd.webapps.chfs.ky.gov/cononline/ImageDisplay.aspx?IM=25719" TargetMode="External" Id="rId66"/><Relationship Type="http://schemas.openxmlformats.org/officeDocument/2006/relationships/hyperlink" Target="https://prd.webapps.chfs.ky.gov/cononline/ImageDisplay.aspx?IM=25568" TargetMode="External" Id="rId67"/><Relationship Type="http://schemas.openxmlformats.org/officeDocument/2006/relationships/hyperlink" Target="https://prd.webapps.chfs.ky.gov/cononline/ImageDisplay.aspx?IM=21152" TargetMode="External" Id="rId68"/><Relationship Type="http://schemas.openxmlformats.org/officeDocument/2006/relationships/hyperlink" Target="https://web.archive.org/web/20180102070946/http://chfs.ky.gov/NR/rdonlyres/5928DDEF-BB34-4A27-B3EA-301470408393/0/JULY2016.doc" TargetMode="External" Id="rId69"/><Relationship Type="http://schemas.openxmlformats.org/officeDocument/2006/relationships/hyperlink" Target="https://web.archive.org/web/20180102070954/http://chfs.ky.gov/NR/rdonlyres/B989BBA0-45E4-4EF6-9829-5AF742D47106/0/SEPT2016.doc" TargetMode="External" Id="rId70"/><Relationship Type="http://schemas.openxmlformats.org/officeDocument/2006/relationships/hyperlink" Target="https://web.archive.org/web/20180102070942/http://chfs.ky.gov/NR/rdonlyres/4B665640-E8D2-46B1-BDFE-1C58CEE25C5E/0/JUNE2016.doc" TargetMode="External" Id="rId71"/><Relationship Type="http://schemas.openxmlformats.org/officeDocument/2006/relationships/hyperlink" Target="https://prd.webapps.chfs.ky.gov/cononline/Applicant.aspx?APP=17358" TargetMode="External" Id="rId72"/><Relationship Type="http://schemas.openxmlformats.org/officeDocument/2006/relationships/hyperlink" Target="https://prd.webapps.chfs.ky.gov/cononline/ImageDisplay.aspx?IM=22557" TargetMode="External" Id="rId73"/><Relationship Type="http://schemas.openxmlformats.org/officeDocument/2006/relationships/hyperlink" Target="https://prd.webapps.chfs.ky.gov/cononline/ImageDisplay.aspx?IM=21416" TargetMode="External" Id="rId74"/><Relationship Type="http://schemas.openxmlformats.org/officeDocument/2006/relationships/hyperlink" Target="https://prd.webapps.chfs.ky.gov/cononline/ImageDisplay.aspx?IM=20727" TargetMode="External" Id="rId75"/><Relationship Type="http://schemas.openxmlformats.org/officeDocument/2006/relationships/hyperlink" Target="https://web.archive.org/web/20180102070928/http://chfs.ky.gov/NR/rdonlyres/1ADBFBA9-2C73-4E49-AD4E-87390C2E38FA/0/MARCH2016.doc" TargetMode="External" Id="rId76"/><Relationship Type="http://schemas.openxmlformats.org/officeDocument/2006/relationships/hyperlink" Target="https://web.archive.org/web/20180102070946/http://chfs.ky.gov/NR/rdonlyres/5928DDEF-BB34-4A27-B3EA-301470408393/0/JULY2016.doc" TargetMode="External" Id="rId77"/><Relationship Type="http://schemas.openxmlformats.org/officeDocument/2006/relationships/hyperlink" Target="https://web.archive.org/web/20180102070924/http://chfs.ky.gov/NR/rdonlyres/1E8C4ADF-D3C5-46F8-8849-6D581C36D5DB/0/FEB2016.doc" TargetMode="External" Id="rId78"/><Relationship Type="http://schemas.openxmlformats.org/officeDocument/2006/relationships/hyperlink" Target="https://web.archive.org/web/20180102070933/http://chfs.ky.gov/NR/rdonlyres/51E17DA0-A402-44B6-8249-5108913A7D6E/0/APRIL2016.doc" TargetMode="External" Id="rId79"/><Relationship Type="http://schemas.openxmlformats.org/officeDocument/2006/relationships/hyperlink" Target="https://prd.webapps.chfs.ky.gov/cononline/Applicant.aspx?APP=17274" TargetMode="External" Id="rId80"/><Relationship Type="http://schemas.openxmlformats.org/officeDocument/2006/relationships/hyperlink" Target="https://prd.webapps.chfs.ky.gov/cononline/ImageDisplay.aspx?IM=27446" TargetMode="External" Id="rId81"/><Relationship Type="http://schemas.openxmlformats.org/officeDocument/2006/relationships/table" Target="/xl/tables/table7.xml" Id="rId82"/></Relationships>
</file>

<file path=xl/worksheets/_rels/sheet11.xml.rels><Relationships xmlns="http://schemas.openxmlformats.org/package/2006/relationships"><Relationship Type="http://schemas.openxmlformats.org/officeDocument/2006/relationships/table" Target="/xl/tables/table8.xml" Id="rId1"/></Relationships>
</file>

<file path=xl/worksheets/_rels/sheet12.xml.rels><Relationships xmlns="http://schemas.openxmlformats.org/package/2006/relationships"><Relationship Type="http://schemas.openxmlformats.org/officeDocument/2006/relationships/table" Target="/xl/tables/table9.xml" Id="rId1"/></Relationships>
</file>

<file path=xl/worksheets/_rels/sheet13.xml.rels><Relationships xmlns="http://schemas.openxmlformats.org/package/2006/relationships"><Relationship Type="http://schemas.openxmlformats.org/officeDocument/2006/relationships/table" Target="/xl/tables/table10.xml" Id="rId1"/><Relationship Type="http://schemas.openxmlformats.org/officeDocument/2006/relationships/table" Target="/xl/tables/table11.xml" Id="rId2"/><Relationship Type="http://schemas.openxmlformats.org/officeDocument/2006/relationships/table" Target="/xl/tables/table12.xml" Id="rId3"/><Relationship Type="http://schemas.openxmlformats.org/officeDocument/2006/relationships/table" Target="/xl/tables/table13.xml" Id="rId4"/></Relationships>
</file>

<file path=xl/worksheets/sheet1.xml><?xml version="1.0" encoding="utf-8"?>
<worksheet xmlns="http://schemas.openxmlformats.org/spreadsheetml/2006/main">
  <sheetPr>
    <tabColor rgb="00C8871F"/>
    <outlinePr summaryBelow="1" summaryRight="1"/>
    <pageSetUpPr fitToPage="1"/>
  </sheetPr>
  <dimension ref="A1:N31"/>
  <sheetViews>
    <sheetView showGridLines="0" tabSelected="1" zoomScale="100" workbookViewId="0">
      <selection activeCell="A1" sqref="A1"/>
    </sheetView>
  </sheetViews>
  <sheetFormatPr baseColWidth="8" defaultRowHeight="15"/>
  <cols>
    <col width="2.5" customWidth="1" min="1" max="1"/>
    <col width="11.5" customWidth="1" min="2" max="2"/>
    <col width="11.5" customWidth="1" min="3" max="3"/>
    <col width="11.5" customWidth="1" min="4" max="4"/>
    <col width="11.5" customWidth="1" min="5" max="5"/>
    <col width="11.5" customWidth="1" min="6" max="6"/>
    <col width="11.5" customWidth="1" min="7" max="7"/>
    <col width="11.5" customWidth="1" min="8" max="8"/>
    <col width="11.5" customWidth="1" min="9" max="9"/>
    <col width="11.5" customWidth="1" min="10" max="10"/>
    <col width="11.5" customWidth="1" min="11" max="11"/>
    <col width="11.5" customWidth="1" min="12" max="12"/>
    <col width="11.5" customWidth="1" min="13" max="13"/>
    <col width="2.5" customWidth="1" min="14" max="14"/>
  </cols>
  <sheetData>
    <row r="1" ht="7" customHeight="1">
      <c r="A1" s="165" t="n"/>
      <c r="B1" s="165" t="n"/>
      <c r="C1" s="165" t="n"/>
      <c r="D1" s="165" t="n"/>
      <c r="E1" s="165" t="n"/>
      <c r="F1" s="165" t="n"/>
      <c r="G1" s="165" t="n"/>
      <c r="H1" s="165" t="n"/>
      <c r="I1" s="165" t="n"/>
      <c r="J1" s="165" t="n"/>
      <c r="K1" s="165" t="n"/>
      <c r="L1" s="165" t="n"/>
      <c r="M1" s="165" t="n"/>
      <c r="N1" s="165" t="n"/>
    </row>
    <row r="2" ht="16" customHeight="1"/>
    <row r="3" ht="34" customHeight="1">
      <c r="C3" s="38" t="inlineStr">
        <is>
          <t>COPN Atlas</t>
        </is>
      </c>
      <c r="J3" s="39" t="inlineStr">
        <is>
          <t>Edition dated</t>
        </is>
      </c>
    </row>
    <row r="4" ht="22" customHeight="1">
      <c r="C4" s="40" t="inlineStr">
        <is>
          <t>The COPN record, sorted</t>
        </is>
      </c>
      <c r="J4" s="41">
        <f>edition_date</f>
        <v/>
      </c>
    </row>
    <row r="5" ht="18" customHeight="1">
      <c r="C5" s="42" t="inlineStr">
        <is>
          <t>Certificate of need filings, all in one place</t>
        </is>
      </c>
      <c r="J5" s="166" t="inlineStr">
        <is>
          <t>Free sample: 10 rows from the full file</t>
        </is>
      </c>
    </row>
    <row r="6" ht="10" customHeight="1">
      <c r="B6" s="43" t="n"/>
      <c r="C6" s="43" t="n"/>
      <c r="D6" s="43" t="n"/>
      <c r="E6" s="43" t="n"/>
      <c r="F6" s="43" t="n"/>
      <c r="G6" s="43" t="n"/>
      <c r="H6" s="43" t="n"/>
      <c r="I6" s="43" t="n"/>
      <c r="J6" s="43" t="n"/>
      <c r="K6" s="43" t="n"/>
      <c r="L6" s="43" t="n"/>
      <c r="M6" s="43" t="n"/>
    </row>
    <row r="7" ht="14" customHeight="1"/>
    <row r="8" ht="36" customHeight="1">
      <c r="B8" s="44" t="inlineStr">
        <is>
          <t>Kentucky</t>
        </is>
      </c>
    </row>
    <row r="9" ht="20" customHeight="1">
      <c r="B9" s="45" t="inlineStr">
        <is>
          <t>Certificate of Need (CON) requests, with each decision and links to the state documents</t>
        </is>
      </c>
    </row>
    <row r="10" ht="18" customHeight="1">
      <c r="B10" s="46" t="inlineStr">
        <is>
          <t>Compiled from the public records of the Kentucky Cabinet for Health and Family Services, Office of Inspector General, Division of Certificate of Need.</t>
        </is>
      </c>
    </row>
    <row r="11" ht="16" customHeight="1"/>
    <row r="12" ht="8" customHeight="1">
      <c r="B12" s="47" t="n"/>
      <c r="C12" s="48" t="n"/>
      <c r="D12" s="49" t="n"/>
      <c r="E12" s="50" t="n"/>
      <c r="F12" s="51" t="n"/>
      <c r="G12" s="52" t="n"/>
      <c r="H12" s="53" t="n"/>
      <c r="I12" s="54" t="n"/>
      <c r="J12" s="47" t="n"/>
      <c r="K12" s="48" t="n"/>
      <c r="L12" s="47" t="n"/>
      <c r="M12" s="48" t="n"/>
    </row>
    <row r="13" ht="40" customHeight="1">
      <c r="B13" s="55">
        <f>COUNTA(rq_request_no)</f>
        <v/>
      </c>
      <c r="C13" s="56" t="n"/>
      <c r="D13" s="57">
        <f>COUNTIF(rq_outcome,"Approved")+COUNTIF(rq_outcome,"Partially approved")</f>
        <v/>
      </c>
      <c r="E13" s="56" t="n"/>
      <c r="F13" s="58">
        <f>COUNTIF(rq_outcome,"Denied")</f>
        <v/>
      </c>
      <c r="G13" s="56" t="n"/>
      <c r="H13" s="59">
        <f>COUNTIF(rq_outcome,"Pending")</f>
        <v/>
      </c>
      <c r="I13" s="56" t="n"/>
      <c r="J13" s="60">
        <f>IFERROR(MIN(rq_application_year)&amp;" to "&amp;MAX(rq_application_year),"")</f>
        <v/>
      </c>
      <c r="K13" s="56" t="n"/>
      <c r="L13" s="55">
        <f>COUNTA('Documents'!$C:$C)-1</f>
        <v/>
      </c>
      <c r="M13" s="56" t="n"/>
    </row>
    <row r="14" ht="22" customHeight="1">
      <c r="B14" s="61" t="inlineStr">
        <is>
          <t>Requests in this sample</t>
        </is>
      </c>
      <c r="C14" s="56" t="n"/>
      <c r="D14" s="61" t="inlineStr">
        <is>
          <t>Approved, including partial</t>
        </is>
      </c>
      <c r="E14" s="56" t="n"/>
      <c r="F14" s="61" t="inlineStr">
        <is>
          <t>Denied</t>
        </is>
      </c>
      <c r="G14" s="56" t="n"/>
      <c r="H14" s="61" t="inlineStr">
        <is>
          <t>Pending a decision</t>
        </is>
      </c>
      <c r="I14" s="56" t="n"/>
      <c r="J14" s="61" t="inlineStr">
        <is>
          <t>Years covered</t>
        </is>
      </c>
      <c r="K14" s="56" t="n"/>
      <c r="L14" s="61" t="inlineStr">
        <is>
          <t>State documents linked</t>
        </is>
      </c>
      <c r="M14" s="56" t="n"/>
    </row>
    <row r="15" ht="8" customHeight="1">
      <c r="B15" s="62" t="n"/>
      <c r="C15" s="56" t="n"/>
      <c r="D15" s="62" t="n"/>
      <c r="E15" s="56" t="n"/>
      <c r="F15" s="62" t="n"/>
      <c r="G15" s="56" t="n"/>
      <c r="H15" s="62" t="n"/>
      <c r="I15" s="56" t="n"/>
      <c r="J15" s="62" t="n"/>
      <c r="K15" s="56" t="n"/>
      <c r="L15" s="62" t="n"/>
      <c r="M15" s="56" t="n"/>
    </row>
    <row r="16" ht="20" customHeight="1"/>
    <row r="17" ht="14" customHeight="1"/>
    <row r="18" ht="26" customHeight="1">
      <c r="B18" s="64" t="inlineStr">
        <is>
          <t>Start here</t>
        </is>
      </c>
      <c r="C18" s="43" t="n"/>
      <c r="D18" s="43" t="n"/>
      <c r="E18" s="43" t="n"/>
      <c r="F18" s="43" t="n"/>
      <c r="G18" s="43" t="n"/>
      <c r="I18" s="64" t="inlineStr">
        <is>
          <t>Colors used in this file</t>
        </is>
      </c>
      <c r="J18" s="43" t="n"/>
      <c r="K18" s="43" t="n"/>
      <c r="L18" s="43" t="n"/>
      <c r="M18" s="43" t="n"/>
    </row>
    <row r="19" ht="21" customHeight="1">
      <c r="B19" s="65" t="inlineStr">
        <is>
          <t>Read me</t>
        </is>
      </c>
      <c r="C19" s="66" t="n"/>
      <c r="D19" s="67" t="inlineStr">
        <is>
          <t>Coverage, sources and how to use this file.</t>
        </is>
      </c>
      <c r="E19" s="66" t="n"/>
      <c r="F19" s="66" t="n"/>
      <c r="G19" s="66" t="n"/>
      <c r="I19" s="68" t="inlineStr">
        <is>
          <t>Approved</t>
        </is>
      </c>
      <c r="J19" s="69" t="n"/>
      <c r="K19" s="70" t="inlineStr">
        <is>
          <t>Approved or partially approved</t>
        </is>
      </c>
      <c r="L19" s="66" t="n"/>
      <c r="M19" s="66" t="n"/>
    </row>
    <row r="20" ht="21" customHeight="1">
      <c r="B20" s="65" t="inlineStr">
        <is>
          <t>Summary</t>
        </is>
      </c>
      <c r="C20" s="66" t="n"/>
      <c r="D20" s="67" t="inlineStr">
        <is>
          <t>Pick a system, area, service line and years.</t>
        </is>
      </c>
      <c r="E20" s="66" t="n"/>
      <c r="F20" s="66" t="n"/>
      <c r="G20" s="66" t="n"/>
      <c r="I20" s="71" t="inlineStr">
        <is>
          <t>Denied</t>
        </is>
      </c>
      <c r="J20" s="69" t="n"/>
      <c r="K20" s="70" t="inlineStr">
        <is>
          <t>Denied</t>
        </is>
      </c>
      <c r="L20" s="66" t="n"/>
      <c r="M20" s="66" t="n"/>
    </row>
    <row r="21" ht="21" customHeight="1">
      <c r="B21" s="65" t="inlineStr">
        <is>
          <t>Requests</t>
        </is>
      </c>
      <c r="C21" s="66" t="n"/>
      <c r="D21" s="67" t="inlineStr">
        <is>
          <t>Every request, its decision and the state documents.</t>
        </is>
      </c>
      <c r="E21" s="66" t="n"/>
      <c r="F21" s="66" t="n"/>
      <c r="G21" s="66" t="n"/>
      <c r="I21" s="167" t="inlineStr">
        <is>
          <t>Pending</t>
        </is>
      </c>
      <c r="J21" s="69" t="n"/>
      <c r="K21" s="70" t="inlineStr">
        <is>
          <t>No decision yet</t>
        </is>
      </c>
      <c r="L21" s="66" t="n"/>
      <c r="M21" s="66" t="n"/>
    </row>
    <row r="22" ht="21" customHeight="1">
      <c r="B22" s="65" t="inlineStr">
        <is>
          <t>Pipeline</t>
        </is>
      </c>
      <c r="C22" s="66" t="n"/>
      <c r="D22" s="67" t="inlineStr">
        <is>
          <t>Filings and letters of intent with no decision yet.</t>
        </is>
      </c>
      <c r="E22" s="66" t="n"/>
      <c r="F22" s="66" t="n"/>
      <c r="G22" s="66" t="n"/>
      <c r="I22" s="73" t="inlineStr">
        <is>
          <t>Withdrawn or delayed</t>
        </is>
      </c>
      <c r="J22" s="69" t="n"/>
      <c r="K22" s="70" t="inlineStr">
        <is>
          <t>Withdrawn before a decision</t>
        </is>
      </c>
      <c r="L22" s="66" t="n"/>
      <c r="M22" s="66" t="n"/>
    </row>
    <row r="23" ht="21" customHeight="1">
      <c r="B23" s="65" t="inlineStr">
        <is>
          <t>Changes</t>
        </is>
      </c>
      <c r="C23" s="66" t="n"/>
      <c r="D23" s="67" t="inlineStr">
        <is>
          <t>What changed since the last edition.</t>
        </is>
      </c>
      <c r="E23" s="66" t="n"/>
      <c r="F23" s="66" t="n"/>
      <c r="G23" s="66" t="n"/>
      <c r="I23" s="74" t="inlineStr">
        <is>
          <t>Not reviewed or other</t>
        </is>
      </c>
      <c r="J23" s="69" t="n"/>
      <c r="K23" s="70" t="inlineStr">
        <is>
          <t>Dismissed, closed, incomplete or unknown</t>
        </is>
      </c>
      <c r="L23" s="66" t="n"/>
      <c r="M23" s="66" t="n"/>
    </row>
    <row r="24" ht="21" customHeight="1">
      <c r="B24" s="65" t="inlineStr">
        <is>
          <t>Scorecards</t>
        </is>
      </c>
      <c r="C24" s="66" t="n"/>
      <c r="D24" s="67" t="inlineStr">
        <is>
          <t>Filing record of each system or applicant.</t>
        </is>
      </c>
      <c r="E24" s="66" t="n"/>
      <c r="F24" s="66" t="n"/>
      <c r="G24" s="66" t="n"/>
      <c r="I24" s="167" t="inlineStr">
        <is>
          <t>Differed</t>
        </is>
      </c>
      <c r="J24" s="69" t="n"/>
      <c r="K24" s="70" t="inlineStr">
        <is>
          <t>Decision differed from staff or committee</t>
        </is>
      </c>
      <c r="L24" s="66" t="n"/>
      <c r="M24" s="66" t="n"/>
    </row>
    <row r="25" ht="21" customHeight="1">
      <c r="B25" s="65" t="inlineStr">
        <is>
          <t>Contested</t>
        </is>
      </c>
      <c r="C25" s="66" t="n"/>
      <c r="D25" s="67" t="inlineStr">
        <is>
          <t>Opposition and interested parties.</t>
        </is>
      </c>
      <c r="E25" s="66" t="n"/>
      <c r="F25" s="66" t="n"/>
      <c r="G25" s="66" t="n"/>
      <c r="I25" s="167" t="inlineStr">
        <is>
          <t>Documents disagree</t>
        </is>
      </c>
      <c r="J25" s="69" t="n"/>
      <c r="K25" s="70" t="inlineStr">
        <is>
          <t>State documents differ; both values kept</t>
        </is>
      </c>
      <c r="L25" s="66" t="n"/>
      <c r="M25" s="66" t="n"/>
    </row>
    <row r="26" ht="21" customHeight="1">
      <c r="B26" s="65" t="inlineStr">
        <is>
          <t>Documents</t>
        </is>
      </c>
      <c r="C26" s="66" t="n"/>
      <c r="D26" s="67" t="inlineStr">
        <is>
          <t>Every linked state document, one row per link.</t>
        </is>
      </c>
      <c r="E26" s="66" t="n"/>
      <c r="F26" s="66" t="n"/>
      <c r="G26" s="66" t="n"/>
      <c r="I26" s="75" t="inlineStr">
        <is>
          <t>New</t>
        </is>
      </c>
      <c r="J26" s="69" t="n"/>
      <c r="K26" s="70" t="inlineStr">
        <is>
          <t>Row added in this edition</t>
        </is>
      </c>
      <c r="L26" s="66" t="n"/>
      <c r="M26" s="66" t="n"/>
    </row>
    <row r="27" ht="21" customHeight="1">
      <c r="B27" s="65" t="inlineStr">
        <is>
          <t>Analytics</t>
        </is>
      </c>
      <c r="C27" s="66" t="n"/>
      <c r="D27" s="67" t="inlineStr">
        <is>
          <t>Approval rates and time to decision.</t>
        </is>
      </c>
      <c r="E27" s="66" t="n"/>
      <c r="F27" s="66" t="n"/>
      <c r="G27" s="66" t="n"/>
      <c r="I27" s="167" t="inlineStr">
        <is>
          <t>Updated</t>
        </is>
      </c>
      <c r="J27" s="69" t="n"/>
      <c r="K27" s="70" t="inlineStr">
        <is>
          <t>Row changed since the last edition</t>
        </is>
      </c>
      <c r="L27" s="66" t="n"/>
      <c r="M27" s="66" t="n"/>
    </row>
    <row r="28" ht="21" customHeight="1">
      <c r="B28" s="65" t="inlineStr">
        <is>
          <t>Data dictionary</t>
        </is>
      </c>
      <c r="C28" s="66" t="n"/>
      <c r="D28" s="67" t="inlineStr">
        <is>
          <t>What each column means and where it comes from.</t>
        </is>
      </c>
      <c r="E28" s="66" t="n"/>
      <c r="F28" s="66" t="n"/>
      <c r="G28" s="66" t="n"/>
    </row>
    <row r="29" ht="16" customHeight="1"/>
    <row r="30" ht="30" customHeight="1">
      <c r="B30" s="76" t="inlineStr">
        <is>
          <t>COPN Atlas is an independent compilation of public state records, not affiliated with or endorsed by the Kentucky Cabinet for Health and Family Services, Office of Inspector General, Division of Certificate of Need. It is a research aid, not legal advice. Blank cells mean the state documents do not state the value.</t>
        </is>
      </c>
      <c r="C30" s="77" t="n"/>
      <c r="D30" s="77" t="n"/>
      <c r="E30" s="77" t="n"/>
      <c r="F30" s="77" t="n"/>
      <c r="G30" s="77" t="n"/>
      <c r="H30" s="77" t="n"/>
      <c r="I30" s="77" t="n"/>
      <c r="J30" s="77" t="n"/>
      <c r="K30" s="77" t="n"/>
      <c r="L30" s="77" t="n"/>
      <c r="M30" s="77" t="n"/>
    </row>
    <row r="31" ht="18" customHeight="1">
      <c r="B31" s="78" t="inlineStr">
        <is>
          <t>Questions or corrections: blake@copnatlas.com</t>
        </is>
      </c>
      <c r="I31" s="79" t="inlineStr">
        <is>
          <t>copnatlas.com</t>
        </is>
      </c>
    </row>
  </sheetData>
  <mergeCells count="76">
    <mergeCell ref="B25:C25"/>
    <mergeCell ref="K22:M22"/>
    <mergeCell ref="J14:K14"/>
    <mergeCell ref="J3:M3"/>
    <mergeCell ref="D25:G25"/>
    <mergeCell ref="B8:M8"/>
    <mergeCell ref="B22:C22"/>
    <mergeCell ref="D24:G24"/>
    <mergeCell ref="I27:J27"/>
    <mergeCell ref="B27:C27"/>
    <mergeCell ref="J13:K13"/>
    <mergeCell ref="I26:J26"/>
    <mergeCell ref="L13:M13"/>
    <mergeCell ref="B12:C12"/>
    <mergeCell ref="D23:G23"/>
    <mergeCell ref="B21:C21"/>
    <mergeCell ref="F12:G12"/>
    <mergeCell ref="B10:M10"/>
    <mergeCell ref="L12:M12"/>
    <mergeCell ref="D26:G26"/>
    <mergeCell ref="F15:G15"/>
    <mergeCell ref="K27:M27"/>
    <mergeCell ref="D13:E13"/>
    <mergeCell ref="D20:G20"/>
    <mergeCell ref="J15:K15"/>
    <mergeCell ref="I25:J25"/>
    <mergeCell ref="L15:M15"/>
    <mergeCell ref="B23:C23"/>
    <mergeCell ref="K23:M23"/>
    <mergeCell ref="B14:C14"/>
    <mergeCell ref="D19:G19"/>
    <mergeCell ref="B9:M9"/>
    <mergeCell ref="I22:J22"/>
    <mergeCell ref="L14:M14"/>
    <mergeCell ref="J5:M5"/>
    <mergeCell ref="B30:M30"/>
    <mergeCell ref="B13:C13"/>
    <mergeCell ref="I18:M18"/>
    <mergeCell ref="I21:J21"/>
    <mergeCell ref="D22:G22"/>
    <mergeCell ref="K19:M19"/>
    <mergeCell ref="B19:C19"/>
    <mergeCell ref="I24:J24"/>
    <mergeCell ref="B28:C28"/>
    <mergeCell ref="D21:G21"/>
    <mergeCell ref="I23:J23"/>
    <mergeCell ref="C3:H3"/>
    <mergeCell ref="F13:G13"/>
    <mergeCell ref="D27:G27"/>
    <mergeCell ref="H13:I13"/>
    <mergeCell ref="K25:M25"/>
    <mergeCell ref="D12:E12"/>
    <mergeCell ref="H12:I12"/>
    <mergeCell ref="B24:C24"/>
    <mergeCell ref="K24:M24"/>
    <mergeCell ref="B15:C15"/>
    <mergeCell ref="J12:K12"/>
    <mergeCell ref="I20:J20"/>
    <mergeCell ref="D15:E15"/>
    <mergeCell ref="B26:C26"/>
    <mergeCell ref="C5:H5"/>
    <mergeCell ref="B20:C20"/>
    <mergeCell ref="K20:M20"/>
    <mergeCell ref="J4:M4"/>
    <mergeCell ref="H15:I15"/>
    <mergeCell ref="I19:J19"/>
    <mergeCell ref="K21:M21"/>
    <mergeCell ref="D14:E14"/>
    <mergeCell ref="K26:M26"/>
    <mergeCell ref="B31:G31"/>
    <mergeCell ref="C4:H4"/>
    <mergeCell ref="F14:G14"/>
    <mergeCell ref="H14:I14"/>
    <mergeCell ref="B18:G18"/>
    <mergeCell ref="I31:M31"/>
    <mergeCell ref="D28:G28"/>
  </mergeCells>
  <hyperlinks>
    <hyperlink ref="B19" location="'Read me'!A1" display="Read me"/>
    <hyperlink ref="B20" location="'Summary'!A1" display="Summary"/>
    <hyperlink ref="B21" location="'Requests'!A1" display="Requests"/>
    <hyperlink ref="B22" location="'Pipeline'!A1" display="Pipeline"/>
    <hyperlink ref="B23" location="'Changes'!A1" display="Changes"/>
    <hyperlink ref="B24" location="'Scorecards'!A1" display="Scorecards"/>
    <hyperlink ref="B25" location="'Contested'!A1" display="Contested"/>
    <hyperlink ref="B26" location="'Documents'!A1" display="Documents"/>
    <hyperlink ref="B27" location="'Analytics'!A1" display="Analytics"/>
    <hyperlink ref="B28" location="'Data dictionary'!A1" display="Data dictionary"/>
    <hyperlink xmlns:r="http://schemas.openxmlformats.org/officeDocument/2006/relationships" ref="B31" r:id="rId1"/>
    <hyperlink xmlns:r="http://schemas.openxmlformats.org/officeDocument/2006/relationships" ref="I31" r:id="rId2"/>
  </hyperlinks>
  <printOptions horizontalCentered="1"/>
  <pageMargins left="0.4" right="0.4" top="0.4" bottom="0.4" header="0.5" footer="0.5"/>
  <pageSetup orientation="landscape" paperSize="1" fitToHeight="1" fitToWidth="1"/>
  <drawing xmlns:r="http://schemas.openxmlformats.org/officeDocument/2006/relationships" r:id="rId3"/>
</worksheet>
</file>

<file path=xl/worksheets/sheet2.xml><?xml version="1.0" encoding="utf-8"?>
<worksheet xmlns="http://schemas.openxmlformats.org/spreadsheetml/2006/main">
  <sheetPr>
    <tabColor rgb="00C8871F"/>
    <outlinePr summaryBelow="1" summaryRight="1"/>
    <pageSetUpPr/>
  </sheetPr>
  <dimension ref="A1:C46"/>
  <sheetViews>
    <sheetView showGridLines="0" tabSelected="0" workbookViewId="0">
      <selection activeCell="A1" sqref="A1"/>
    </sheetView>
  </sheetViews>
  <sheetFormatPr baseColWidth="8" defaultRowHeight="15"/>
  <cols>
    <col width="26" customWidth="1" min="1" max="1"/>
    <col width="90" customWidth="1" min="2" max="2"/>
    <col width="16" customWidth="1" min="3" max="3"/>
  </cols>
  <sheetData>
    <row r="1" ht="36" customHeight="1">
      <c r="A1" s="80" t="inlineStr">
        <is>
          <t>COPN Atlas: the CON record, sorted</t>
        </is>
      </c>
    </row>
    <row r="2" ht="35" customHeight="1">
      <c r="A2" s="168" t="inlineStr">
        <is>
          <t>Kentucky Certificate of Need requests before the Kentucky Cabinet for Health and Family Services, Office of Inspector General, Division of Certificate of Need. Edition dated October 29, 2026.</t>
        </is>
      </c>
    </row>
    <row r="3" ht="20" customHeight="1">
      <c r="A3" s="169" t="inlineStr">
        <is>
          <t>Free sample: 10 real rows from the COPN Atlas Kentucky file</t>
        </is>
      </c>
    </row>
    <row r="4" ht="20" customHeight="1">
      <c r="A4" s="170" t="inlineStr">
        <is>
          <t>The Requests tab shows 10 requests in full, each checked by hand against the state documents it links to.</t>
        </is>
      </c>
    </row>
    <row r="5" ht="20" customHeight="1">
      <c r="A5" s="170" t="inlineStr">
        <is>
          <t>The full file has every Kentucky CON application on CON Online received since January 2016, plus earlier ones decided from 2016 on, with the same tabs.</t>
        </is>
      </c>
    </row>
    <row r="6" ht="20" customHeight="1">
      <c r="A6" s="170" t="inlineStr">
        <is>
          <t>XX marks a figure, date or entry that the full file fills in. The Summary selectors work in the full file.</t>
        </is>
      </c>
    </row>
    <row r="7"/>
    <row r="8" ht="20" customHeight="1">
      <c r="A8" s="81" t="inlineStr">
        <is>
          <t>First Kentucky edition. From the next edition, rows marked New or Updated changed since the previous one; see the Changes tab.</t>
        </is>
      </c>
    </row>
    <row r="9" ht="50" customHeight="1">
      <c r="A9" s="81" t="inlineStr">
        <is>
          <t>Every application on CON Online received from January 2016 through October 28, 2026, plus earlier applications decided or acted on from 2016 on: 928 CON numbers. Values come from CON Online records; review type, scheduled decision date, hearing notices and the monthly actions come from the Certificate of Need Newsletter, which is public for 2026 and survives in Internet Archive copies for most 2015 to 2025 months (see Notes).</t>
        </is>
      </c>
    </row>
    <row r="10" ht="35" customHeight="1">
      <c r="A10" s="81" t="inlineStr">
        <is>
          <t>928 requests filed from 2015 to October 28, 2026: 700 approved, 129 withdrawn or delayed, 55 denied, 25 not reviewed or other, 19 pending. 19 pending matters on the Pipeline tab. 540 systems and applicants on Scorecards.</t>
        </is>
      </c>
    </row>
    <row r="11" ht="65" customHeight="1">
      <c r="A11" s="81" t="inlineStr">
        <is>
          <t>Kentucky has no staff report or staff recommendation step that the Cabinet publishes. The Division of Certificate of Need reviews each application and the Cabinet decides it; when an affected person requests a hearing, a hearing officer conducts it and the decision follows. So the Virginia staff columns and the Staff reasons tab are left out. Each row links its CON Online record, which lists every document the Cabinet scanned for the application (application, completeness letters, hearing filings, decision letter and final order, certificate, progress reports), and the newsletter issues that print it.</t>
        </is>
      </c>
    </row>
    <row r="12" ht="28" customHeight="1">
      <c r="A12" s="82" t="inlineStr">
        <is>
          <t>Contents</t>
        </is>
      </c>
      <c r="B12" s="43" t="n"/>
      <c r="C12" s="43" t="n"/>
    </row>
    <row r="13" ht="38" customHeight="1">
      <c r="A13" s="137" t="inlineStr">
        <is>
          <t>Sheet</t>
        </is>
      </c>
      <c r="B13" s="137" t="inlineStr">
        <is>
          <t>What it holds</t>
        </is>
      </c>
      <c r="C13" s="137" t="inlineStr">
        <is>
          <t>Rows in full file</t>
        </is>
      </c>
    </row>
    <row r="14" ht="19" customHeight="1">
      <c r="A14" s="171" t="inlineStr">
        <is>
          <t>Summary</t>
        </is>
      </c>
      <c r="B14" s="27" t="inlineStr">
        <is>
          <t>Pick a system or applicant, county, service line and years; headline figures and the latest requests</t>
        </is>
      </c>
      <c r="C14" s="172" t="n"/>
    </row>
    <row r="15" ht="19" customHeight="1">
      <c r="A15" s="171" t="inlineStr">
        <is>
          <t>Requests</t>
        </is>
      </c>
      <c r="B15" s="27" t="inlineStr">
        <is>
          <t>One row per request, 72 columns, with links to the CHFS documents</t>
        </is>
      </c>
      <c r="C15" s="172" t="n">
        <v>928</v>
      </c>
    </row>
    <row r="16" ht="19" customHeight="1">
      <c r="A16" s="171" t="inlineStr">
        <is>
          <t>Changes</t>
        </is>
      </c>
      <c r="B16" s="27" t="inlineStr">
        <is>
          <t>What changed since the previous edition, one row per changed field</t>
        </is>
      </c>
      <c r="C16" s="172" t="n">
        <v>1</v>
      </c>
    </row>
    <row r="17" ht="34" customHeight="1">
      <c r="A17" s="171" t="inlineStr">
        <is>
          <t>Pipeline</t>
        </is>
      </c>
      <c r="B17" s="27" t="inlineStr">
        <is>
          <t>Applications with no final decision on CON Online as of October 29, 2026, plus CON numbers in the 2026 newsletters that CON Online does not show</t>
        </is>
      </c>
      <c r="C17" s="172" t="n">
        <v>19</v>
      </c>
    </row>
    <row r="18" ht="19" customHeight="1">
      <c r="A18" s="171" t="inlineStr">
        <is>
          <t>Scorecards</t>
        </is>
      </c>
      <c r="B18" s="27" t="inlineStr">
        <is>
          <t>Filing record for each health system or applicant</t>
        </is>
      </c>
      <c r="C18" s="172" t="n">
        <v>540</v>
      </c>
    </row>
    <row r="19" ht="19" customHeight="1">
      <c r="A19" s="171" t="inlineStr">
        <is>
          <t>Contested</t>
        </is>
      </c>
      <c r="B19" s="27" t="inlineStr">
        <is>
          <t>Interested parties and opposition</t>
        </is>
      </c>
      <c r="C19" s="172" t="n">
        <v>121</v>
      </c>
    </row>
    <row r="20" ht="19" customHeight="1">
      <c r="A20" s="171" t="inlineStr">
        <is>
          <t>Documents</t>
        </is>
      </c>
      <c r="B20" s="27" t="inlineStr">
        <is>
          <t>Every linked document, one row per link</t>
        </is>
      </c>
      <c r="C20" s="172" t="n">
        <v>5890</v>
      </c>
    </row>
    <row r="21" ht="19" customHeight="1">
      <c r="A21" s="171" t="inlineStr">
        <is>
          <t>Analytics</t>
        </is>
      </c>
      <c r="B21" s="27" t="inlineStr">
        <is>
          <t>Approval rates and time to decision by year, service line, county and type</t>
        </is>
      </c>
      <c r="C21" s="172" t="n"/>
    </row>
    <row r="22" ht="19" customHeight="1">
      <c r="A22" s="171" t="inlineStr">
        <is>
          <t>Data dictionary</t>
        </is>
      </c>
      <c r="B22" s="27" t="inlineStr">
        <is>
          <t>What each column means and where it comes from</t>
        </is>
      </c>
      <c r="C22" s="172" t="n">
        <v>145</v>
      </c>
    </row>
    <row r="23" ht="19" customHeight="1">
      <c r="A23" s="171" t="inlineStr">
        <is>
          <t>Notes</t>
        </is>
      </c>
      <c r="B23" s="27" t="inlineStr">
        <is>
          <t>Coverage, gaps, definitions and limits</t>
        </is>
      </c>
      <c r="C23" s="172" t="n">
        <v>25</v>
      </c>
    </row>
    <row r="24" ht="19" customHeight="1">
      <c r="A24" s="171" t="inlineStr">
        <is>
          <t>Lists</t>
        </is>
      </c>
      <c r="B24" s="27" t="inlineStr">
        <is>
          <t>Lists behind the Summary selectors</t>
        </is>
      </c>
      <c r="C24" s="172" t="n"/>
    </row>
    <row r="25"/>
    <row r="26" ht="28" customHeight="1">
      <c r="A26" s="82" t="inlineStr">
        <is>
          <t>How to use</t>
        </is>
      </c>
      <c r="B26" s="43" t="n"/>
      <c r="C26" s="43" t="n"/>
    </row>
    <row r="27" ht="20" customHeight="1">
      <c r="A27" s="81" t="inlineStr">
        <is>
          <t>Filters are on every data tab; Data &gt; Clear removes them.</t>
        </is>
      </c>
    </row>
    <row r="28" ht="20" customHeight="1">
      <c r="A28" s="81" t="inlineStr">
        <is>
          <t>Panes are frozen; View &gt; Freeze Panes &gt; Unfreeze releases them.</t>
        </is>
      </c>
    </row>
    <row r="29" ht="20" customHeight="1">
      <c r="A29" s="81" t="inlineStr">
        <is>
          <t>In Excel, select a cell in the Requests table and choose Insert &gt; Slicer to add click filters.</t>
        </is>
      </c>
    </row>
    <row r="30" ht="20" customHeight="1">
      <c r="A30" s="81" t="inlineStr">
        <is>
          <t>Long text stays on one line on the Requests tab (see the formula bar) and wraps on the reading tabs.</t>
        </is>
      </c>
    </row>
    <row r="31" ht="20" customHeight="1">
      <c r="A31" s="81" t="inlineStr">
        <is>
          <t>Blank means the state documents do not state the value.</t>
        </is>
      </c>
    </row>
    <row r="32">
      <c r="A32" s="3" t="n"/>
    </row>
    <row r="33" ht="33" customHeight="1">
      <c r="A33" s="86" t="inlineStr">
        <is>
          <t>COPN Atlas is an independent compilation, not affiliated with or endorsed by the Kentucky Cabinet for Health and Family Services, Office of Inspector General, Division of Certificate of Need. It is a research aid, not legal advice.</t>
        </is>
      </c>
    </row>
    <row r="34" ht="19" customHeight="1">
      <c r="A34" s="87" t="inlineStr">
        <is>
          <t>Questions or corrections: blake@copnatlas.com</t>
        </is>
      </c>
    </row>
    <row r="35"/>
    <row r="36" ht="28" customHeight="1">
      <c r="A36" s="82" t="inlineStr">
        <is>
          <t>Colors used in this file</t>
        </is>
      </c>
      <c r="B36" s="43" t="n"/>
      <c r="C36" s="43" t="n"/>
    </row>
    <row r="37" ht="19" customHeight="1">
      <c r="A37" s="88" t="inlineStr">
        <is>
          <t>Cells take these colors wherever the value appears, also after you sort or filter. Staff and committee positions use the same green, red and gray.</t>
        </is>
      </c>
    </row>
    <row r="38" ht="20" customHeight="1">
      <c r="A38" s="68" t="inlineStr">
        <is>
          <t>Approved</t>
        </is>
      </c>
      <c r="B38" s="89" t="inlineStr">
        <is>
          <t>Approved or partially approved</t>
        </is>
      </c>
      <c r="C38" s="90" t="n"/>
    </row>
    <row r="39" ht="20" customHeight="1">
      <c r="A39" s="71" t="inlineStr">
        <is>
          <t>Denied</t>
        </is>
      </c>
      <c r="B39" s="89" t="inlineStr">
        <is>
          <t>Denied</t>
        </is>
      </c>
      <c r="C39" s="90" t="n"/>
    </row>
    <row r="40" ht="20" customHeight="1">
      <c r="A40" s="167" t="inlineStr">
        <is>
          <t>Pending</t>
        </is>
      </c>
      <c r="B40" s="89" t="inlineStr">
        <is>
          <t>No decision yet</t>
        </is>
      </c>
      <c r="C40" s="90" t="n"/>
    </row>
    <row r="41" ht="20" customHeight="1">
      <c r="A41" s="73" t="inlineStr">
        <is>
          <t>Withdrawn or delayed</t>
        </is>
      </c>
      <c r="B41" s="89" t="inlineStr">
        <is>
          <t>Withdrawn before a decision</t>
        </is>
      </c>
      <c r="C41" s="90" t="n"/>
    </row>
    <row r="42" ht="20" customHeight="1">
      <c r="A42" s="74" t="inlineStr">
        <is>
          <t>Not reviewed or other</t>
        </is>
      </c>
      <c r="B42" s="89" t="inlineStr">
        <is>
          <t>Dismissed, closed, incomplete or unknown</t>
        </is>
      </c>
      <c r="C42" s="90" t="n"/>
    </row>
    <row r="43" ht="20" customHeight="1">
      <c r="A43" s="167" t="inlineStr">
        <is>
          <t>Differed</t>
        </is>
      </c>
      <c r="B43" s="89" t="inlineStr">
        <is>
          <t>Decision differed from staff or committee</t>
        </is>
      </c>
      <c r="C43" s="90" t="n"/>
    </row>
    <row r="44" ht="20" customHeight="1">
      <c r="A44" s="167" t="inlineStr">
        <is>
          <t>Documents disagree</t>
        </is>
      </c>
      <c r="B44" s="89" t="inlineStr">
        <is>
          <t>State documents differ; both values kept</t>
        </is>
      </c>
      <c r="C44" s="90" t="n"/>
    </row>
    <row r="45" ht="20" customHeight="1">
      <c r="A45" s="75" t="inlineStr">
        <is>
          <t>New</t>
        </is>
      </c>
      <c r="B45" s="89" t="inlineStr">
        <is>
          <t>Row added in this edition</t>
        </is>
      </c>
      <c r="C45" s="90" t="n"/>
    </row>
    <row r="46" ht="20" customHeight="1">
      <c r="A46" s="167" t="inlineStr">
        <is>
          <t>Updated</t>
        </is>
      </c>
      <c r="B46" s="89" t="inlineStr">
        <is>
          <t>Row changed since the last edition</t>
        </is>
      </c>
      <c r="C46" s="90" t="n"/>
    </row>
  </sheetData>
  <mergeCells count="18">
    <mergeCell ref="A10:C10"/>
    <mergeCell ref="A28:C28"/>
    <mergeCell ref="A33:C33"/>
    <mergeCell ref="A11:C11"/>
    <mergeCell ref="A1:C1"/>
    <mergeCell ref="A5:C5"/>
    <mergeCell ref="A37:C37"/>
    <mergeCell ref="A8:C8"/>
    <mergeCell ref="A31:C31"/>
    <mergeCell ref="A6:C6"/>
    <mergeCell ref="A9:C9"/>
    <mergeCell ref="A27:C27"/>
    <mergeCell ref="A3:C3"/>
    <mergeCell ref="A30:C30"/>
    <mergeCell ref="A34:C34"/>
    <mergeCell ref="A29:C29"/>
    <mergeCell ref="A4:C4"/>
    <mergeCell ref="A2:C2"/>
  </mergeCells>
  <hyperlinks>
    <hyperlink ref="A14" location="'Summary'!A1"/>
    <hyperlink ref="A15" location="'Requests'!A1"/>
    <hyperlink ref="A16" location="'Changes'!A1"/>
    <hyperlink ref="A17" location="'Pipeline'!A1"/>
    <hyperlink ref="A18" location="'Scorecards'!A1"/>
    <hyperlink ref="A19" location="'Contested'!A1"/>
    <hyperlink ref="A20" location="'Documents'!A1"/>
    <hyperlink ref="A21" location="'Analytics'!A1"/>
    <hyperlink ref="A22" location="'Data dictionary'!A1"/>
    <hyperlink ref="A23" location="'Notes'!A1"/>
    <hyperlink ref="A24" location="'Lists'!A1"/>
    <hyperlink xmlns:r="http://schemas.openxmlformats.org/officeDocument/2006/relationships" ref="A34" r:id="rId1"/>
  </hyperlinks>
  <pageMargins left="0.75" right="0.75" top="1" bottom="1" header="0.5" footer="0.5"/>
  <pageSetup orientation="landscape"/>
  <headerFooter>
    <oddHeader/>
    <oddFooter>&amp;L&amp;8 COPN Atlas, Kentucky&amp;R&amp;8 Page &amp;P of &amp;N</oddFooter>
    <evenHeader/>
    <evenFooter/>
    <firstHeader/>
    <firstFooter/>
  </headerFooter>
  <tableParts count="1">
    <tablePart xmlns:r="http://schemas.openxmlformats.org/officeDocument/2006/relationships" r:id="rId2"/>
  </tableParts>
</worksheet>
</file>

<file path=xl/worksheets/sheet3.xml><?xml version="1.0" encoding="utf-8"?>
<worksheet xmlns="http://schemas.openxmlformats.org/spreadsheetml/2006/main">
  <sheetPr>
    <tabColor rgb="00C8871F"/>
    <outlinePr summaryBelow="1" summaryRight="1"/>
    <pageSetUpPr/>
  </sheetPr>
  <dimension ref="A1:H72"/>
  <sheetViews>
    <sheetView showGridLines="0" tabSelected="0" workbookViewId="0">
      <pane ySplit="2" topLeftCell="A3" activePane="bottomLeft" state="frozen"/>
      <selection pane="bottomLeft" activeCell="A1" sqref="A1"/>
    </sheetView>
  </sheetViews>
  <sheetFormatPr baseColWidth="8" defaultRowHeight="15"/>
  <cols>
    <col width="46.7" customWidth="1" min="1" max="1"/>
    <col width="34" customWidth="1" min="2" max="2"/>
    <col width="30" customWidth="1" min="3" max="3"/>
    <col width="20" customWidth="1" min="4" max="4"/>
    <col width="16" customWidth="1" min="5" max="5"/>
    <col width="16" customWidth="1" min="6" max="6"/>
    <col width="16" customWidth="1" min="7" max="7"/>
    <col width="16" customWidth="1" min="8" max="8"/>
  </cols>
  <sheetData>
    <row r="1" ht="30" customHeight="1">
      <c r="A1" s="91" t="inlineStr">
        <is>
          <t>Summary: pick a health system or applicant, county, service line or KY facility type and years</t>
        </is>
      </c>
    </row>
    <row r="2" ht="20" customHeight="1">
      <c r="A2" s="92" t="inlineStr">
        <is>
          <t>Every figure below is a formula on the Requests and Pipeline tabs. Change the amber cells; the rest updates.</t>
        </is>
      </c>
    </row>
    <row r="3" ht="26" customHeight="1">
      <c r="A3" s="93" t="inlineStr">
        <is>
          <t>Selectors</t>
        </is>
      </c>
      <c r="B3" s="43" t="n"/>
      <c r="C3" s="94" t="inlineStr">
        <is>
          <t>Criterion used</t>
        </is>
      </c>
      <c r="D3" s="95" t="inlineStr">
        <is>
          <t>Click an amber cell, then use its arrow to pick.</t>
        </is>
      </c>
    </row>
    <row r="4" ht="21" customHeight="1">
      <c r="A4" s="173" t="inlineStr">
        <is>
          <t>Health system or applicant</t>
        </is>
      </c>
      <c r="B4" s="174" t="inlineStr">
        <is>
          <t>(All)</t>
        </is>
      </c>
      <c r="C4" s="98" t="inlineStr">
        <is>
          <t>XX</t>
        </is>
      </c>
    </row>
    <row r="5" ht="21" customHeight="1">
      <c r="A5" s="173" t="inlineStr">
        <is>
          <t>County</t>
        </is>
      </c>
      <c r="B5" s="174" t="inlineStr">
        <is>
          <t>(All)</t>
        </is>
      </c>
      <c r="C5" s="98" t="inlineStr">
        <is>
          <t>XX</t>
        </is>
      </c>
    </row>
    <row r="6" ht="21" customHeight="1">
      <c r="A6" s="173" t="inlineStr">
        <is>
          <t>Service line or KY facility type</t>
        </is>
      </c>
      <c r="B6" s="174" t="inlineStr">
        <is>
          <t>(All)</t>
        </is>
      </c>
      <c r="C6" s="98" t="inlineStr">
        <is>
          <t>XX</t>
        </is>
      </c>
    </row>
    <row r="7" ht="21" customHeight="1">
      <c r="A7" s="173" t="inlineStr">
        <is>
          <t>From application year</t>
        </is>
      </c>
      <c r="B7" s="174" t="n">
        <v>2015</v>
      </c>
      <c r="C7" s="98" t="n"/>
    </row>
    <row r="8" ht="21" customHeight="1">
      <c r="A8" s="173" t="inlineStr">
        <is>
          <t>To application year</t>
        </is>
      </c>
      <c r="B8" s="174" t="n">
        <v>2026</v>
      </c>
      <c r="C8" s="98" t="n"/>
    </row>
    <row r="9"/>
    <row r="10">
      <c r="A10" s="99" t="inlineStr">
        <is>
          <t>(All) includes requests where the state documents give no value for that field.</t>
        </is>
      </c>
    </row>
    <row r="11"/>
    <row r="12" ht="26" customHeight="1">
      <c r="A12" s="93" t="inlineStr">
        <is>
          <t>Headline figures for the selection</t>
        </is>
      </c>
      <c r="B12" s="43" t="n"/>
      <c r="C12" s="43" t="n"/>
    </row>
    <row r="13" ht="21" customHeight="1">
      <c r="A13" s="175" t="inlineStr">
        <is>
          <t>Requests in selection</t>
        </is>
      </c>
      <c r="B13" s="101" t="inlineStr">
        <is>
          <t>XX</t>
        </is>
      </c>
      <c r="C13" s="102" t="inlineStr">
        <is>
          <t>Rows on Requests that match every selector</t>
        </is>
      </c>
    </row>
    <row r="14" ht="21" customHeight="1">
      <c r="A14" s="175" t="inlineStr">
        <is>
          <t>Approved (including partial)</t>
        </is>
      </c>
      <c r="B14" s="101" t="inlineStr">
        <is>
          <t>XX</t>
        </is>
      </c>
      <c r="C14" s="102" t="inlineStr">
        <is>
          <t>Outcome Approved or Partially approved</t>
        </is>
      </c>
    </row>
    <row r="15" ht="21" customHeight="1">
      <c r="A15" s="175" t="inlineStr">
        <is>
          <t>Denied</t>
        </is>
      </c>
      <c r="B15" s="101" t="inlineStr">
        <is>
          <t>XX</t>
        </is>
      </c>
      <c r="C15" s="102" t="inlineStr">
        <is>
          <t>Outcome Denied</t>
        </is>
      </c>
    </row>
    <row r="16" ht="21" customHeight="1">
      <c r="A16" s="175" t="inlineStr">
        <is>
          <t>Withdrawn or delayed</t>
        </is>
      </c>
      <c r="B16" s="101" t="inlineStr">
        <is>
          <t>XX</t>
        </is>
      </c>
      <c r="C16" s="102" t="inlineStr">
        <is>
          <t>Withdrawn before a decision</t>
        </is>
      </c>
    </row>
    <row r="17" ht="21" customHeight="1">
      <c r="A17" s="175" t="inlineStr">
        <is>
          <t>Not reviewed or other</t>
        </is>
      </c>
      <c r="B17" s="101" t="inlineStr">
        <is>
          <t>XX</t>
        </is>
      </c>
      <c r="C17" s="102" t="inlineStr">
        <is>
          <t>Dismissed, closed or found incomplete</t>
        </is>
      </c>
    </row>
    <row r="18" ht="21" customHeight="1">
      <c r="A18" s="175" t="inlineStr">
        <is>
          <t>Pending now</t>
        </is>
      </c>
      <c r="B18" s="101" t="inlineStr">
        <is>
          <t>XX</t>
        </is>
      </c>
      <c r="C18" s="102" t="inlineStr">
        <is>
          <t>Awaiting a decision as of October 29, 2026</t>
        </is>
      </c>
    </row>
    <row r="19" ht="21" customHeight="1">
      <c r="A19" s="175" t="inlineStr">
        <is>
          <t>Approval rate</t>
        </is>
      </c>
      <c r="B19" s="103" t="inlineStr">
        <is>
          <t>XX%</t>
        </is>
      </c>
      <c r="C19" s="102" t="inlineStr">
        <is>
          <t>Approved and partial, divided by approved, partial and denied</t>
        </is>
      </c>
    </row>
    <row r="20" ht="21" customHeight="1">
      <c r="A20" s="175" t="inlineStr">
        <is>
          <t>Average days, application received to decision</t>
        </is>
      </c>
      <c r="B20" s="101" t="inlineStr">
        <is>
          <t>XX</t>
        </is>
      </c>
      <c r="C20" s="102" t="inlineStr">
        <is>
          <t>Approved, partial and denied requests</t>
        </is>
      </c>
    </row>
    <row r="21" ht="21" customHeight="1">
      <c r="A21" s="175" t="inlineStr">
        <is>
          <t>Capital cost requested (USD)</t>
        </is>
      </c>
      <c r="B21" s="104" t="inlineStr">
        <is>
          <t>$XX</t>
        </is>
      </c>
      <c r="C21" s="102" t="inlineStr">
        <is>
          <t>Sum of stated costs, a shared cost counted once</t>
        </is>
      </c>
    </row>
    <row r="22" ht="21" customHeight="1">
      <c r="A22" s="175" t="inlineStr">
        <is>
          <t>Cost figures in that sum</t>
        </is>
      </c>
      <c r="B22" s="101" t="inlineStr">
        <is>
          <t>XX</t>
        </is>
      </c>
      <c r="C22" s="102" t="inlineStr">
        <is>
          <t>Rows with a stated cost, a shared cost counted once</t>
        </is>
      </c>
    </row>
    <row r="23" ht="21" customHeight="1">
      <c r="A23" s="175" t="inlineStr">
        <is>
          <t>Matters on the Pipeline tab</t>
        </is>
      </c>
      <c r="B23" s="101" t="inlineStr">
        <is>
          <t>XX</t>
        </is>
      </c>
      <c r="C23" s="102" t="inlineStr">
        <is>
          <t>Pipeline tab; years do not apply</t>
        </is>
      </c>
    </row>
    <row r="24"/>
    <row r="25" ht="26" customHeight="1">
      <c r="A25" s="93" t="inlineStr">
        <is>
          <t>Latest 10 requests in the selection, by filing date</t>
        </is>
      </c>
      <c r="B25" s="43" t="n"/>
      <c r="C25" s="43" t="n"/>
    </row>
    <row r="26" ht="38" customHeight="1">
      <c r="A26" s="137" t="inlineStr">
        <is>
          <t>Request no.</t>
        </is>
      </c>
      <c r="B26" s="137" t="inlineStr">
        <is>
          <t>Applicant</t>
        </is>
      </c>
      <c r="C26" s="137" t="inlineStr">
        <is>
          <t>Service line or KY facility type</t>
        </is>
      </c>
      <c r="D26" s="137" t="inlineStr">
        <is>
          <t>County</t>
        </is>
      </c>
      <c r="E26" s="137" t="inlineStr">
        <is>
          <t>Capital cost (USD)</t>
        </is>
      </c>
      <c r="F26" s="137" t="inlineStr">
        <is>
          <t>Outcome</t>
        </is>
      </c>
      <c r="G26" s="105" t="n"/>
      <c r="H26" s="105" t="n"/>
    </row>
    <row r="27" ht="18" customHeight="1">
      <c r="A27" s="142" t="inlineStr">
        <is>
          <t>XX</t>
        </is>
      </c>
      <c r="B27" s="142" t="inlineStr">
        <is>
          <t>XX</t>
        </is>
      </c>
      <c r="C27" s="142" t="inlineStr">
        <is>
          <t>XX</t>
        </is>
      </c>
      <c r="D27" s="142" t="inlineStr">
        <is>
          <t>XX</t>
        </is>
      </c>
      <c r="E27" s="143" t="inlineStr">
        <is>
          <t>$XX</t>
        </is>
      </c>
      <c r="F27" s="142" t="inlineStr">
        <is>
          <t>XX</t>
        </is>
      </c>
      <c r="G27" s="144" t="n"/>
      <c r="H27" s="144" t="n"/>
    </row>
    <row r="28" ht="18" customHeight="1">
      <c r="A28" s="142" t="inlineStr">
        <is>
          <t>XX</t>
        </is>
      </c>
      <c r="B28" s="142" t="inlineStr">
        <is>
          <t>XX</t>
        </is>
      </c>
      <c r="C28" s="142" t="inlineStr">
        <is>
          <t>XX</t>
        </is>
      </c>
      <c r="D28" s="142" t="inlineStr">
        <is>
          <t>XX</t>
        </is>
      </c>
      <c r="E28" s="143" t="inlineStr">
        <is>
          <t>$XX</t>
        </is>
      </c>
      <c r="F28" s="142" t="inlineStr">
        <is>
          <t>XX</t>
        </is>
      </c>
      <c r="G28" s="144" t="n"/>
      <c r="H28" s="144" t="n"/>
    </row>
    <row r="29" ht="18" customHeight="1">
      <c r="A29" s="142" t="inlineStr">
        <is>
          <t>XX</t>
        </is>
      </c>
      <c r="B29" s="142" t="inlineStr">
        <is>
          <t>XX</t>
        </is>
      </c>
      <c r="C29" s="142" t="inlineStr">
        <is>
          <t>XX</t>
        </is>
      </c>
      <c r="D29" s="142" t="inlineStr">
        <is>
          <t>XX</t>
        </is>
      </c>
      <c r="E29" s="143" t="inlineStr">
        <is>
          <t>$XX</t>
        </is>
      </c>
      <c r="F29" s="142" t="inlineStr">
        <is>
          <t>XX</t>
        </is>
      </c>
      <c r="G29" s="144" t="n"/>
      <c r="H29" s="144" t="n"/>
    </row>
    <row r="30" ht="18" customHeight="1">
      <c r="A30" s="142" t="inlineStr">
        <is>
          <t>XX</t>
        </is>
      </c>
      <c r="B30" s="142" t="inlineStr">
        <is>
          <t>XX</t>
        </is>
      </c>
      <c r="C30" s="142" t="inlineStr">
        <is>
          <t>XX</t>
        </is>
      </c>
      <c r="D30" s="142" t="inlineStr">
        <is>
          <t>XX</t>
        </is>
      </c>
      <c r="E30" s="143" t="inlineStr">
        <is>
          <t>$XX</t>
        </is>
      </c>
      <c r="F30" s="142" t="inlineStr">
        <is>
          <t>XX</t>
        </is>
      </c>
      <c r="G30" s="144" t="n"/>
      <c r="H30" s="144" t="n"/>
    </row>
    <row r="31" ht="18" customHeight="1">
      <c r="A31" s="142" t="inlineStr">
        <is>
          <t>XX</t>
        </is>
      </c>
      <c r="B31" s="142" t="inlineStr">
        <is>
          <t>XX</t>
        </is>
      </c>
      <c r="C31" s="142" t="inlineStr">
        <is>
          <t>XX</t>
        </is>
      </c>
      <c r="D31" s="142" t="inlineStr">
        <is>
          <t>XX</t>
        </is>
      </c>
      <c r="E31" s="143" t="inlineStr">
        <is>
          <t>$XX</t>
        </is>
      </c>
      <c r="F31" s="142" t="inlineStr">
        <is>
          <t>XX</t>
        </is>
      </c>
      <c r="G31" s="144" t="n"/>
      <c r="H31" s="144" t="n"/>
    </row>
    <row r="32" ht="18" customHeight="1">
      <c r="A32" s="142" t="inlineStr">
        <is>
          <t>XX</t>
        </is>
      </c>
      <c r="B32" s="142" t="inlineStr">
        <is>
          <t>XX</t>
        </is>
      </c>
      <c r="C32" s="142" t="inlineStr">
        <is>
          <t>XX</t>
        </is>
      </c>
      <c r="D32" s="142" t="inlineStr">
        <is>
          <t>XX</t>
        </is>
      </c>
      <c r="E32" s="143" t="inlineStr">
        <is>
          <t>$XX</t>
        </is>
      </c>
      <c r="F32" s="142" t="inlineStr">
        <is>
          <t>XX</t>
        </is>
      </c>
      <c r="G32" s="144" t="n"/>
      <c r="H32" s="144" t="n"/>
    </row>
    <row r="33" ht="18" customHeight="1">
      <c r="A33" s="142" t="inlineStr">
        <is>
          <t>XX</t>
        </is>
      </c>
      <c r="B33" s="142" t="inlineStr">
        <is>
          <t>XX</t>
        </is>
      </c>
      <c r="C33" s="142" t="inlineStr">
        <is>
          <t>XX</t>
        </is>
      </c>
      <c r="D33" s="142" t="inlineStr">
        <is>
          <t>XX</t>
        </is>
      </c>
      <c r="E33" s="143" t="inlineStr">
        <is>
          <t>$XX</t>
        </is>
      </c>
      <c r="F33" s="142" t="inlineStr">
        <is>
          <t>XX</t>
        </is>
      </c>
      <c r="G33" s="144" t="n"/>
      <c r="H33" s="144" t="n"/>
    </row>
    <row r="34" ht="18" customHeight="1">
      <c r="A34" s="142" t="inlineStr">
        <is>
          <t>XX</t>
        </is>
      </c>
      <c r="B34" s="142" t="inlineStr">
        <is>
          <t>XX</t>
        </is>
      </c>
      <c r="C34" s="142" t="inlineStr">
        <is>
          <t>XX</t>
        </is>
      </c>
      <c r="D34" s="142" t="inlineStr">
        <is>
          <t>XX</t>
        </is>
      </c>
      <c r="E34" s="143" t="inlineStr">
        <is>
          <t>$XX</t>
        </is>
      </c>
      <c r="F34" s="142" t="inlineStr">
        <is>
          <t>XX</t>
        </is>
      </c>
      <c r="G34" s="144" t="n"/>
      <c r="H34" s="144" t="n"/>
    </row>
    <row r="35" ht="18" customHeight="1">
      <c r="A35" s="142" t="inlineStr">
        <is>
          <t>XX</t>
        </is>
      </c>
      <c r="B35" s="142" t="inlineStr">
        <is>
          <t>XX</t>
        </is>
      </c>
      <c r="C35" s="142" t="inlineStr">
        <is>
          <t>XX</t>
        </is>
      </c>
      <c r="D35" s="142" t="inlineStr">
        <is>
          <t>XX</t>
        </is>
      </c>
      <c r="E35" s="143" t="inlineStr">
        <is>
          <t>$XX</t>
        </is>
      </c>
      <c r="F35" s="142" t="inlineStr">
        <is>
          <t>XX</t>
        </is>
      </c>
      <c r="G35" s="144" t="n"/>
      <c r="H35" s="144" t="n"/>
    </row>
    <row r="36" ht="18" customHeight="1">
      <c r="A36" s="142" t="inlineStr">
        <is>
          <t>XX</t>
        </is>
      </c>
      <c r="B36" s="142" t="inlineStr">
        <is>
          <t>XX</t>
        </is>
      </c>
      <c r="C36" s="142" t="inlineStr">
        <is>
          <t>XX</t>
        </is>
      </c>
      <c r="D36" s="142" t="inlineStr">
        <is>
          <t>XX</t>
        </is>
      </c>
      <c r="E36" s="143" t="inlineStr">
        <is>
          <t>$XX</t>
        </is>
      </c>
      <c r="F36" s="142" t="inlineStr">
        <is>
          <t>XX</t>
        </is>
      </c>
      <c r="G36" s="144" t="n"/>
      <c r="H36" s="144" t="n"/>
    </row>
    <row r="37"/>
    <row r="38" ht="26" customHeight="1">
      <c r="A38" s="93" t="inlineStr">
        <is>
          <t>Outcomes in the selection</t>
        </is>
      </c>
      <c r="B38" s="43" t="n"/>
      <c r="C38" s="43" t="n"/>
    </row>
    <row r="39" ht="21" customHeight="1">
      <c r="A39" s="109" t="inlineStr">
        <is>
          <t>Approved</t>
        </is>
      </c>
      <c r="B39" s="110" t="inlineStr">
        <is>
          <t>XX</t>
        </is>
      </c>
      <c r="C39" s="66" t="n"/>
    </row>
    <row r="40" ht="21" customHeight="1">
      <c r="A40" s="109" t="inlineStr">
        <is>
          <t>Partially approved</t>
        </is>
      </c>
      <c r="B40" s="110" t="inlineStr">
        <is>
          <t>XX</t>
        </is>
      </c>
      <c r="C40" s="66" t="n"/>
    </row>
    <row r="41" ht="21" customHeight="1">
      <c r="A41" s="111" t="inlineStr">
        <is>
          <t>Denied</t>
        </is>
      </c>
      <c r="B41" s="110" t="inlineStr">
        <is>
          <t>XX</t>
        </is>
      </c>
      <c r="C41" s="66" t="n"/>
    </row>
    <row r="42" ht="21" customHeight="1">
      <c r="A42" s="112" t="inlineStr">
        <is>
          <t>Withdrawn or delayed</t>
        </is>
      </c>
      <c r="B42" s="110" t="inlineStr">
        <is>
          <t>XX</t>
        </is>
      </c>
      <c r="C42" s="66" t="n"/>
    </row>
    <row r="43" ht="21" customHeight="1">
      <c r="A43" s="113" t="inlineStr">
        <is>
          <t>Not reviewed or other</t>
        </is>
      </c>
      <c r="B43" s="110" t="inlineStr">
        <is>
          <t>XX</t>
        </is>
      </c>
      <c r="C43" s="66" t="n"/>
    </row>
    <row r="44" ht="21" customHeight="1">
      <c r="A44" s="176" t="inlineStr">
        <is>
          <t>Pending</t>
        </is>
      </c>
      <c r="B44" s="110" t="inlineStr">
        <is>
          <t>XX</t>
        </is>
      </c>
      <c r="C44" s="66" t="n"/>
    </row>
    <row r="45"/>
    <row r="46" ht="26" customHeight="1">
      <c r="A46" s="93" t="inlineStr">
        <is>
          <t>Service lines in the selection</t>
        </is>
      </c>
      <c r="B46" s="43" t="n"/>
      <c r="C46" s="43" t="n"/>
    </row>
    <row r="47" ht="21" customHeight="1">
      <c r="A47" s="175" t="inlineStr">
        <is>
          <t>Other: Adult day health care</t>
        </is>
      </c>
      <c r="B47" s="110" t="inlineStr">
        <is>
          <t>XX</t>
        </is>
      </c>
      <c r="C47" s="66" t="n"/>
    </row>
    <row r="48" ht="21" customHeight="1">
      <c r="A48" s="175" t="inlineStr">
        <is>
          <t>Other: Personal care facility</t>
        </is>
      </c>
      <c r="B48" s="110" t="inlineStr">
        <is>
          <t>XX</t>
        </is>
      </c>
      <c r="C48" s="66" t="n"/>
    </row>
    <row r="49" ht="21" customHeight="1">
      <c r="A49" s="175" t="inlineStr">
        <is>
          <t>Other: Ground ambulance</t>
        </is>
      </c>
      <c r="B49" s="110" t="inlineStr">
        <is>
          <t>XX</t>
        </is>
      </c>
      <c r="C49" s="66" t="n"/>
    </row>
    <row r="50" ht="21" customHeight="1">
      <c r="A50" s="175" t="inlineStr">
        <is>
          <t>Other: Rehabilitation agency</t>
        </is>
      </c>
      <c r="B50" s="110" t="inlineStr">
        <is>
          <t>XX</t>
        </is>
      </c>
      <c r="C50" s="66" t="n"/>
    </row>
    <row r="51" ht="21" customHeight="1">
      <c r="A51" s="175" t="inlineStr">
        <is>
          <t>Other: Home health</t>
        </is>
      </c>
      <c r="B51" s="110" t="inlineStr">
        <is>
          <t>XX</t>
        </is>
      </c>
      <c r="C51" s="66" t="n"/>
    </row>
    <row r="52" ht="21" customHeight="1">
      <c r="A52" s="175" t="inlineStr">
        <is>
          <t>Other: Private duty nursing</t>
        </is>
      </c>
      <c r="B52" s="110" t="inlineStr">
        <is>
          <t>XX</t>
        </is>
      </c>
      <c r="C52" s="66" t="n"/>
    </row>
    <row r="53" ht="21" customHeight="1">
      <c r="A53" s="175" t="inlineStr">
        <is>
          <t>Nursing home beds</t>
        </is>
      </c>
      <c r="B53" s="110" t="inlineStr">
        <is>
          <t>XX</t>
        </is>
      </c>
      <c r="C53" s="66" t="n"/>
    </row>
    <row r="54" ht="21" customHeight="1">
      <c r="A54" s="175" t="inlineStr">
        <is>
          <t>Outpatient surgery</t>
        </is>
      </c>
      <c r="B54" s="110" t="inlineStr">
        <is>
          <t>XX</t>
        </is>
      </c>
      <c r="C54" s="66" t="n"/>
    </row>
    <row r="55" ht="21" customHeight="1">
      <c r="A55" s="175" t="inlineStr">
        <is>
          <t>Acute care hospital</t>
        </is>
      </c>
      <c r="B55" s="110" t="inlineStr">
        <is>
          <t>XX</t>
        </is>
      </c>
      <c r="C55" s="66" t="n"/>
    </row>
    <row r="56" ht="21" customHeight="1">
      <c r="A56" s="175" t="inlineStr">
        <is>
          <t>Diagnostic imaging MRI</t>
        </is>
      </c>
      <c r="B56" s="110" t="inlineStr">
        <is>
          <t>XX</t>
        </is>
      </c>
      <c r="C56" s="66" t="n"/>
    </row>
    <row r="57" ht="21" customHeight="1">
      <c r="A57" s="175" t="inlineStr">
        <is>
          <t>Other: Other type</t>
        </is>
      </c>
      <c r="B57" s="110" t="inlineStr">
        <is>
          <t>XX</t>
        </is>
      </c>
      <c r="C57" s="66" t="n"/>
    </row>
    <row r="58" ht="21" customHeight="1">
      <c r="A58" s="175" t="inlineStr">
        <is>
          <t>Radiation therapy</t>
        </is>
      </c>
      <c r="B58" s="110" t="inlineStr">
        <is>
          <t>XX</t>
        </is>
      </c>
      <c r="C58" s="66" t="n"/>
    </row>
    <row r="59" ht="21" customHeight="1">
      <c r="A59" s="175" t="inlineStr">
        <is>
          <t>Psychiatric beds</t>
        </is>
      </c>
      <c r="B59" s="110" t="inlineStr">
        <is>
          <t>XX</t>
        </is>
      </c>
      <c r="C59" s="66" t="n"/>
    </row>
    <row r="60" ht="21" customHeight="1">
      <c r="A60" s="175" t="inlineStr">
        <is>
          <t>Other: Ambulatory care center</t>
        </is>
      </c>
      <c r="B60" s="110" t="inlineStr">
        <is>
          <t>XX</t>
        </is>
      </c>
      <c r="C60" s="66" t="n"/>
    </row>
    <row r="61" ht="21" customHeight="1">
      <c r="A61" s="175" t="inlineStr">
        <is>
          <t>Other: Limited services clinic</t>
        </is>
      </c>
      <c r="B61" s="110" t="inlineStr">
        <is>
          <t>XX</t>
        </is>
      </c>
      <c r="C61" s="66" t="n"/>
    </row>
    <row r="62" ht="21" customHeight="1">
      <c r="A62" s="175" t="inlineStr">
        <is>
          <t>Substance abuse</t>
        </is>
      </c>
      <c r="B62" s="110" t="inlineStr">
        <is>
          <t>XX</t>
        </is>
      </c>
      <c r="C62" s="66" t="n"/>
    </row>
    <row r="63" ht="21" customHeight="1">
      <c r="A63" s="175" t="inlineStr">
        <is>
          <t>Rehabilitation</t>
        </is>
      </c>
      <c r="B63" s="110" t="inlineStr">
        <is>
          <t>XX</t>
        </is>
      </c>
      <c r="C63" s="66" t="n"/>
    </row>
    <row r="64" ht="21" customHeight="1">
      <c r="A64" s="175" t="inlineStr">
        <is>
          <t>Cardiac catheterization</t>
        </is>
      </c>
      <c r="B64" s="110" t="inlineStr">
        <is>
          <t>XX</t>
        </is>
      </c>
      <c r="C64" s="66" t="n"/>
    </row>
    <row r="65" ht="21" customHeight="1">
      <c r="A65" s="175" t="inlineStr">
        <is>
          <t>Other: Prescribed pediatric extended care</t>
        </is>
      </c>
      <c r="B65" s="110" t="inlineStr">
        <is>
          <t>XX</t>
        </is>
      </c>
      <c r="C65" s="66" t="n"/>
    </row>
    <row r="66" ht="21" customHeight="1">
      <c r="A66" s="175" t="inlineStr">
        <is>
          <t>Diagnostic imaging PET</t>
        </is>
      </c>
      <c r="B66" s="110" t="inlineStr">
        <is>
          <t>XX</t>
        </is>
      </c>
      <c r="C66" s="66" t="n"/>
    </row>
    <row r="67" ht="21" customHeight="1">
      <c r="A67" s="175" t="inlineStr">
        <is>
          <t>Other: Hospice</t>
        </is>
      </c>
      <c r="B67" s="110" t="inlineStr">
        <is>
          <t>XX</t>
        </is>
      </c>
      <c r="C67" s="66" t="n"/>
    </row>
    <row r="68" ht="21" customHeight="1">
      <c r="A68" s="175" t="inlineStr">
        <is>
          <t>Other: Mobile health service</t>
        </is>
      </c>
      <c r="B68" s="110" t="inlineStr">
        <is>
          <t>XX</t>
        </is>
      </c>
      <c r="C68" s="66" t="n"/>
    </row>
    <row r="69" ht="21" customHeight="1">
      <c r="A69" s="175" t="inlineStr">
        <is>
          <t>Other: Specialized medical technology service</t>
        </is>
      </c>
      <c r="B69" s="110" t="inlineStr">
        <is>
          <t>XX</t>
        </is>
      </c>
      <c r="C69" s="66" t="n"/>
    </row>
    <row r="70" ht="21" customHeight="1">
      <c r="A70" s="175" t="inlineStr">
        <is>
          <t>Other: ICF/IID</t>
        </is>
      </c>
      <c r="B70" s="110" t="inlineStr">
        <is>
          <t>XX</t>
        </is>
      </c>
      <c r="C70" s="66" t="n"/>
    </row>
    <row r="71"/>
    <row r="72">
      <c r="A72" s="99" t="inlineStr">
        <is>
          <t>Columns G and H in the latest-10 list are helper columns for the formulas.</t>
        </is>
      </c>
    </row>
  </sheetData>
  <conditionalFormatting sqref="F27:F36">
    <cfRule type="cellIs" priority="1" operator="equal" dxfId="11" stopIfTrue="1">
      <formula>"Approved"</formula>
    </cfRule>
    <cfRule type="cellIs" priority="2" operator="equal" dxfId="11" stopIfTrue="1">
      <formula>"Partially approved"</formula>
    </cfRule>
    <cfRule type="cellIs" priority="3" operator="equal" dxfId="12" stopIfTrue="1">
      <formula>"Denied"</formula>
    </cfRule>
    <cfRule type="cellIs" priority="4" operator="equal" dxfId="13" stopIfTrue="1">
      <formula>"Pending"</formula>
    </cfRule>
    <cfRule type="cellIs" priority="5" operator="equal" dxfId="14" stopIfTrue="1">
      <formula>"Withdrawn or delayed"</formula>
    </cfRule>
    <cfRule type="cellIs" priority="6" operator="equal" dxfId="15" stopIfTrue="1">
      <formula>"Not reviewed or other"</formula>
    </cfRule>
    <cfRule type="cellIs" priority="7" operator="equal" dxfId="15" stopIfTrue="1">
      <formula>"Unknown"</formula>
    </cfRule>
    <cfRule type="cellIs" priority="8" operator="equal" dxfId="11" stopIfTrue="1">
      <formula>"Approved"</formula>
    </cfRule>
    <cfRule type="cellIs" priority="9" operator="equal" dxfId="11" stopIfTrue="1">
      <formula>"Partially approved"</formula>
    </cfRule>
    <cfRule type="cellIs" priority="10" operator="equal" dxfId="12" stopIfTrue="1">
      <formula>"Denied"</formula>
    </cfRule>
    <cfRule type="cellIs" priority="11" operator="equal" dxfId="13" stopIfTrue="1">
      <formula>"Pending"</formula>
    </cfRule>
    <cfRule type="cellIs" priority="12" operator="equal" dxfId="14" stopIfTrue="1">
      <formula>"Withdrawn or delayed"</formula>
    </cfRule>
    <cfRule type="cellIs" priority="13" operator="equal" dxfId="15" stopIfTrue="1">
      <formula>"Not reviewed or other"</formula>
    </cfRule>
    <cfRule type="cellIs" priority="14" operator="equal" dxfId="15" stopIfTrue="1">
      <formula>"Unknown"</formula>
    </cfRule>
    <cfRule type="cellIs" priority="15" operator="equal" dxfId="11" stopIfTrue="1">
      <formula>"Approved"</formula>
    </cfRule>
    <cfRule type="cellIs" priority="16" operator="equal" dxfId="11" stopIfTrue="1">
      <formula>"Partially approved"</formula>
    </cfRule>
    <cfRule type="cellIs" priority="17" operator="equal" dxfId="12" stopIfTrue="1">
      <formula>"Denied"</formula>
    </cfRule>
    <cfRule type="cellIs" priority="18" operator="equal" dxfId="13" stopIfTrue="1">
      <formula>"Pending"</formula>
    </cfRule>
    <cfRule type="cellIs" priority="19" operator="equal" dxfId="14" stopIfTrue="1">
      <formula>"Withdrawn or delayed"</formula>
    </cfRule>
    <cfRule type="cellIs" priority="20" operator="equal" dxfId="15" stopIfTrue="1">
      <formula>"Not reviewed or other"</formula>
    </cfRule>
    <cfRule type="cellIs" priority="21" operator="equal" dxfId="15" stopIfTrue="1">
      <formula>"Unknown"</formula>
    </cfRule>
  </conditionalFormatting>
  <dataValidations count="5">
    <dataValidation sqref="B4" showDropDown="0" showInputMessage="0" showErrorMessage="1" allowBlank="0" promptTitle="Health system or applicant" prompt="Pick a health system or applicant or (All)" type="list">
      <formula1>=lst_system</formula1>
    </dataValidation>
    <dataValidation sqref="B5" showDropDown="0" showInputMessage="0" showErrorMessage="1" allowBlank="0" promptTitle="County" prompt="Pick a county or (All)" type="list">
      <formula1>=lst_region</formula1>
    </dataValidation>
    <dataValidation sqref="B6" showDropDown="0" showInputMessage="0" showErrorMessage="1" allowBlank="0" promptTitle="Service line or KY facility type" prompt="Pick a service line or ky facility type or (All)" type="list">
      <formula1>=lst_service</formula1>
    </dataValidation>
    <dataValidation sqref="B7" showDropDown="0" showInputMessage="0" showErrorMessage="1" allowBlank="0" prompt="A year from 2015 to 2026" type="whole" operator="between">
      <formula1>2015</formula1>
      <formula2>2026</formula2>
    </dataValidation>
    <dataValidation sqref="B8" showDropDown="0" showInputMessage="0" showErrorMessage="1" allowBlank="0" prompt="A year from 2015 to 2026" type="whole" operator="between">
      <formula1>2015</formula1>
      <formula2>2026</formula2>
    </dataValidation>
  </dataValidations>
  <pageMargins left="0.75" right="0.75" top="1" bottom="1" header="0.5" footer="0.5"/>
  <pageSetup orientation="landscape"/>
  <headerFooter>
    <oddHeader/>
    <oddFooter>&amp;L&amp;8 COPN Atlas, Kentucky&amp;R&amp;8 Page &amp;P of &amp;N</oddFooter>
    <evenHeader/>
    <evenFooter/>
    <firstHeader/>
    <firstFooter/>
  </headerFooter>
</worksheet>
</file>

<file path=xl/worksheets/sheet4.xml><?xml version="1.0" encoding="utf-8"?>
<worksheet xmlns="http://schemas.openxmlformats.org/spreadsheetml/2006/main">
  <sheetPr>
    <tabColor rgb="000F5E63"/>
    <outlinePr summaryBelow="1" summaryRight="1"/>
    <pageSetUpPr fitToPage="1"/>
  </sheetPr>
  <dimension ref="A1:BT11"/>
  <sheetViews>
    <sheetView tabSelected="0" workbookViewId="0">
      <pane xSplit="2" ySplit="1" topLeftCell="C2" activePane="bottomRight" state="frozen"/>
      <selection pane="topRight" activeCell="A1" sqref="A1"/>
      <selection pane="bottomLeft" activeCell="A1" sqref="A1"/>
      <selection pane="bottomRight" activeCell="A1" sqref="A1"/>
    </sheetView>
  </sheetViews>
  <sheetFormatPr baseColWidth="8" defaultRowHeight="15"/>
  <cols>
    <col width="12" customWidth="1" min="1" max="1"/>
    <col width="34" customWidth="1" min="2" max="2"/>
    <col width="20" customWidth="1" min="3" max="3"/>
    <col width="22" customWidth="1" min="4" max="4"/>
    <col width="30" customWidth="1" min="5" max="5"/>
    <col width="22" customWidth="1" min="6" max="6"/>
    <col width="50" customWidth="1" min="7" max="7"/>
    <col width="20" customWidth="1" min="8" max="8"/>
    <col width="20" customWidth="1" min="9" max="9"/>
    <col width="22" customWidth="1" min="10" max="10"/>
    <col width="20" customWidth="1" min="11" max="11"/>
    <col width="26" customWidth="1" min="12" max="12"/>
    <col width="18" customWidth="1" min="13" max="13"/>
    <col width="20" customWidth="1" min="14" max="14"/>
    <col width="15" customWidth="1" min="15" max="15"/>
    <col width="22" customWidth="1" min="16" max="16"/>
    <col width="15" customWidth="1" min="17" max="17"/>
    <col width="30" customWidth="1" min="18" max="18"/>
    <col width="20" customWidth="1" min="19" max="19"/>
    <col width="12" customWidth="1" min="20" max="20"/>
    <col width="12" customWidth="1" min="21" max="21"/>
    <col width="12" customWidth="1" min="22" max="22"/>
    <col width="10" customWidth="1" min="23" max="23"/>
    <col width="20" customWidth="1" min="24" max="24"/>
    <col width="20" customWidth="1" min="25" max="25"/>
    <col width="44" customWidth="1" min="26" max="26"/>
    <col width="20" customWidth="1" min="27" max="27"/>
    <col width="20" customWidth="1" min="28" max="28"/>
    <col width="44" customWidth="1" min="29" max="29"/>
    <col width="44" customWidth="1" min="30" max="30"/>
    <col width="20" customWidth="1" min="31" max="31"/>
    <col width="30" customWidth="1" min="32" max="32"/>
    <col width="16" customWidth="1" min="33" max="33"/>
    <col width="44" customWidth="1" min="34" max="34"/>
    <col width="44" customWidth="1" min="35" max="35"/>
    <col width="20" customWidth="1" min="36" max="36"/>
    <col width="44" customWidth="1" min="37" max="37"/>
    <col width="12" customWidth="1" min="38" max="38"/>
    <col width="20" customWidth="1" min="39" max="39"/>
    <col width="12" customWidth="1" min="40" max="40"/>
    <col width="44" customWidth="1" min="41" max="41"/>
    <col width="20" customWidth="1" min="42" max="42"/>
    <col width="44" customWidth="1" min="43" max="43"/>
    <col width="20" customWidth="1" min="44" max="44"/>
    <col width="20" customWidth="1" min="45" max="45"/>
    <col width="12" customWidth="1" min="46" max="46"/>
    <col width="11" customWidth="1" min="47" max="47"/>
    <col width="12" customWidth="1" min="48" max="48"/>
    <col width="20" customWidth="1" min="49" max="49"/>
    <col width="12" customWidth="1" min="50" max="50"/>
    <col width="19" customWidth="1" min="51" max="51"/>
    <col width="40" customWidth="1" min="52" max="52"/>
    <col width="22" customWidth="1" min="53" max="53"/>
    <col width="50" customWidth="1" min="54" max="54"/>
    <col width="26" customWidth="1" min="55" max="55"/>
    <col width="22" customWidth="1" min="56" max="56"/>
    <col width="22" customWidth="1" min="57" max="57"/>
    <col width="22" customWidth="1" min="58" max="58"/>
    <col width="22" customWidth="1" min="59" max="59"/>
    <col width="22" customWidth="1" min="60" max="60"/>
    <col width="22" customWidth="1" min="61" max="61"/>
    <col width="22" customWidth="1" min="62" max="62"/>
    <col width="22" customWidth="1" min="63" max="63"/>
    <col width="11" customWidth="1" min="64" max="64"/>
    <col width="10" customWidth="1" min="65" max="65"/>
    <col width="44" customWidth="1" min="66" max="66"/>
    <col width="36" customWidth="1" min="67" max="67"/>
    <col width="44" customWidth="1" min="68" max="68"/>
    <col width="10" customWidth="1" min="69" max="69"/>
    <col width="16" customWidth="1" min="70" max="70"/>
    <col width="12" customWidth="1" min="71" max="71"/>
    <col width="9" customWidth="1" min="72" max="72"/>
  </cols>
  <sheetData>
    <row r="1" ht="53" customHeight="1">
      <c r="A1" s="137" t="inlineStr">
        <is>
          <t>CON number</t>
        </is>
      </c>
      <c r="B1" s="137" t="inlineStr">
        <is>
          <t>Applicant</t>
        </is>
      </c>
      <c r="C1" s="137" t="inlineStr">
        <is>
          <t>Facility (as listed)</t>
        </is>
      </c>
      <c r="D1" s="137" t="inlineStr">
        <is>
          <t>Health system</t>
        </is>
      </c>
      <c r="E1" s="137" t="inlineStr">
        <is>
          <t>Health system or applicant</t>
        </is>
      </c>
      <c r="F1" s="137" t="inlineStr">
        <is>
          <t>Parent company (as stated)</t>
        </is>
      </c>
      <c r="G1" s="137" t="inlineStr">
        <is>
          <t>Project</t>
        </is>
      </c>
      <c r="H1" s="137" t="inlineStr">
        <is>
          <t>Contact person (as filed)</t>
        </is>
      </c>
      <c r="I1" s="137" t="inlineStr">
        <is>
          <t>Service line</t>
        </is>
      </c>
      <c r="J1" s="137" t="inlineStr">
        <is>
          <t>Service detail</t>
        </is>
      </c>
      <c r="K1" s="137" t="inlineStr">
        <is>
          <t>Facility type (CON Online)</t>
        </is>
      </c>
      <c r="L1" s="137" t="inlineStr">
        <is>
          <t>Service line or KY facility type</t>
        </is>
      </c>
      <c r="M1" s="137" t="inlineStr">
        <is>
          <t>Location</t>
        </is>
      </c>
      <c r="N1" s="137" t="inlineStr">
        <is>
          <t>County</t>
        </is>
      </c>
      <c r="O1" s="137" t="inlineStr">
        <is>
          <t>Capital cost (USD)</t>
        </is>
      </c>
      <c r="P1" s="137" t="inlineStr">
        <is>
          <t>Capital cost basis</t>
        </is>
      </c>
      <c r="Q1" s="137" t="inlineStr">
        <is>
          <t>Application fee paid (USD)</t>
        </is>
      </c>
      <c r="R1" s="137" t="inlineStr">
        <is>
          <t>Batching cycle</t>
        </is>
      </c>
      <c r="S1" s="137" t="inlineStr">
        <is>
          <t>Review type</t>
        </is>
      </c>
      <c r="T1" s="137" t="inlineStr">
        <is>
          <t>Application received</t>
        </is>
      </c>
      <c r="U1" s="137" t="inlineStr">
        <is>
          <t>Public notice date</t>
        </is>
      </c>
      <c r="V1" s="137" t="inlineStr">
        <is>
          <t>Scheduled decision date (newsletter)</t>
        </is>
      </c>
      <c r="W1" s="137" t="inlineStr">
        <is>
          <t>Application year</t>
        </is>
      </c>
      <c r="X1" s="137" t="inlineStr">
        <is>
          <t>Comparative hearing with</t>
        </is>
      </c>
      <c r="Y1" s="137" t="inlineStr">
        <is>
          <t>Hearing requested or held</t>
        </is>
      </c>
      <c r="Z1" s="137" t="inlineStr">
        <is>
          <t>Affected parties named in hearing filings</t>
        </is>
      </c>
      <c r="AA1" s="137" t="inlineStr">
        <is>
          <t>Hearing branch case no.</t>
        </is>
      </c>
      <c r="AB1" s="137" t="inlineStr">
        <is>
          <t>Hearing officer</t>
        </is>
      </c>
      <c r="AC1" s="137" t="inlineStr">
        <is>
          <t>Hearing dates (as noticed)</t>
        </is>
      </c>
      <c r="AD1" s="137" t="inlineStr">
        <is>
          <t>Counsel named (decision document)</t>
        </is>
      </c>
      <c r="AE1" s="137" t="inlineStr">
        <is>
          <t>Decision signed by</t>
        </is>
      </c>
      <c r="AF1" s="137" t="inlineStr">
        <is>
          <t>Decision (as stated)</t>
        </is>
      </c>
      <c r="AG1" s="137" t="inlineStr">
        <is>
          <t>Outcome</t>
        </is>
      </c>
      <c r="AH1" s="137" t="inlineStr">
        <is>
          <t>Review criteria not met (disapprovals)</t>
        </is>
      </c>
      <c r="AI1" s="137" t="inlineStr">
        <is>
          <t>Review criteria findings (decision document)</t>
        </is>
      </c>
      <c r="AJ1" s="137" t="inlineStr">
        <is>
          <t>Presumption of need (nonsubstantive review)</t>
        </is>
      </c>
      <c r="AK1" s="137" t="inlineStr">
        <is>
          <t>Ordering paragraph (quoted)</t>
        </is>
      </c>
      <c r="AL1" s="137" t="inlineStr">
        <is>
          <t>Decision document date</t>
        </is>
      </c>
      <c r="AM1" s="137" t="inlineStr">
        <is>
          <t>Decision document pages read</t>
        </is>
      </c>
      <c r="AN1" s="137" t="inlineStr">
        <is>
          <t>Decision date</t>
        </is>
      </c>
      <c r="AO1" s="137" t="inlineStr">
        <is>
          <t>Reconsideration documents</t>
        </is>
      </c>
      <c r="AP1" s="137" t="inlineStr">
        <is>
          <t>Court review documents</t>
        </is>
      </c>
      <c r="AQ1" s="137" t="inlineStr">
        <is>
          <t>Reconsideration and court review outcomes</t>
        </is>
      </c>
      <c r="AR1" s="137" t="inlineStr">
        <is>
          <t>Court and hearing case numbers</t>
        </is>
      </c>
      <c r="AS1" s="137" t="inlineStr">
        <is>
          <t>Later status</t>
        </is>
      </c>
      <c r="AT1" s="137" t="inlineStr">
        <is>
          <t>Later status date</t>
        </is>
      </c>
      <c r="AU1" s="137" t="inlineStr">
        <is>
          <t>Days, application received to decision</t>
        </is>
      </c>
      <c r="AV1" s="137" t="inlineStr">
        <is>
          <t>Certificate no.</t>
        </is>
      </c>
      <c r="AW1" s="137" t="inlineStr">
        <is>
          <t>Progress status (CON Online)</t>
        </is>
      </c>
      <c r="AX1" s="137" t="inlineStr">
        <is>
          <t>Progress complete date</t>
        </is>
      </c>
      <c r="AY1" s="137" t="inlineStr">
        <is>
          <t>Discrepancy flag</t>
        </is>
      </c>
      <c r="AZ1" s="137" t="inlineStr">
        <is>
          <t>Discrepancies between documents</t>
        </is>
      </c>
      <c r="BA1" s="137" t="inlineStr">
        <is>
          <t>Research signal</t>
        </is>
      </c>
      <c r="BB1" s="137" t="inlineStr">
        <is>
          <t>Research notes</t>
        </is>
      </c>
      <c r="BC1" s="137" t="inlineStr">
        <is>
          <t>Research sources</t>
        </is>
      </c>
      <c r="BD1" s="137" t="inlineStr">
        <is>
          <t>Newsletter public notice</t>
        </is>
      </c>
      <c r="BE1" s="137" t="inlineStr">
        <is>
          <t>Decision document</t>
        </is>
      </c>
      <c r="BF1" s="137" t="inlineStr">
        <is>
          <t>CON Online record</t>
        </is>
      </c>
      <c r="BG1" s="137" t="inlineStr">
        <is>
          <t>Application (scan)</t>
        </is>
      </c>
      <c r="BH1" s="137" t="inlineStr">
        <is>
          <t>Certificate</t>
        </is>
      </c>
      <c r="BI1" s="137" t="inlineStr">
        <is>
          <t>Newsletter, application received</t>
        </is>
      </c>
      <c r="BJ1" s="137" t="inlineStr">
        <is>
          <t>Newsletter, action listed</t>
        </is>
      </c>
      <c r="BK1" s="137" t="inlineStr">
        <is>
          <t>Newsletter, hearing notice</t>
        </is>
      </c>
      <c r="BL1" s="137" t="inlineStr">
        <is>
          <t>Record depth</t>
        </is>
      </c>
      <c r="BM1" s="137" t="inlineStr">
        <is>
          <t>Documents on CON Online</t>
        </is>
      </c>
      <c r="BN1" s="137" t="inlineStr">
        <is>
          <t>Newsletter issues listing it</t>
        </is>
      </c>
      <c r="BO1" s="137" t="inlineStr">
        <is>
          <t>Source notes</t>
        </is>
      </c>
      <c r="BP1" s="137" t="inlineStr">
        <is>
          <t>Conditions or limits (decision document)</t>
        </is>
      </c>
      <c r="BQ1" s="137" t="inlineStr">
        <is>
          <t>Edition status</t>
        </is>
      </c>
      <c r="BR1" s="137" t="inlineStr">
        <is>
          <t>Fields changed</t>
        </is>
      </c>
      <c r="BS1" s="137" t="inlineStr">
        <is>
          <t>First edition</t>
        </is>
      </c>
      <c r="BT1" s="137" t="inlineStr">
        <is>
          <t>Request seq</t>
        </is>
      </c>
    </row>
    <row r="2">
      <c r="A2" s="133" t="inlineStr">
        <is>
          <t>034-15-6224(1)</t>
        </is>
      </c>
      <c r="B2" s="133" t="inlineStr">
        <is>
          <t>Bluegrass Surgery Center, LLC</t>
        </is>
      </c>
      <c r="C2" s="133" t="inlineStr">
        <is>
          <t>Bluegrass Surgery Center, LLC</t>
        </is>
      </c>
      <c r="D2" s="133" t="n"/>
      <c r="E2" s="133" t="inlineStr">
        <is>
          <t>Bluegrass Surgery Center, LLC</t>
        </is>
      </c>
      <c r="F2" s="133" t="n"/>
      <c r="G2" s="133" t="inlineStr">
        <is>
          <t>Establish an ambulatory surgery center limited to outpatient interventional pain management services</t>
        </is>
      </c>
      <c r="H2" s="133" t="inlineStr">
        <is>
          <t>Lisa English Hinkle</t>
        </is>
      </c>
      <c r="I2" s="133" t="inlineStr">
        <is>
          <t>Outpatient surgery</t>
        </is>
      </c>
      <c r="J2" s="133" t="inlineStr">
        <is>
          <t>Ambulatory Surgery Center</t>
        </is>
      </c>
      <c r="K2" s="133" t="inlineStr">
        <is>
          <t>Ambulatory Surgery Center</t>
        </is>
      </c>
      <c r="L2" s="133" t="inlineStr">
        <is>
          <t>Outpatient surgery</t>
        </is>
      </c>
      <c r="M2" s="133" t="inlineStr">
        <is>
          <t>Lexington</t>
        </is>
      </c>
      <c r="N2" s="133" t="inlineStr">
        <is>
          <t>Fayette</t>
        </is>
      </c>
      <c r="O2" s="115" t="n">
        <v>6032589</v>
      </c>
      <c r="P2" s="133" t="inlineStr">
        <is>
          <t>Capital expenditure (CON Online record)</t>
        </is>
      </c>
      <c r="Q2" s="115" t="n">
        <v>25000</v>
      </c>
      <c r="R2" s="133" t="n"/>
      <c r="S2" s="133" t="inlineStr">
        <is>
          <t>Formal</t>
        </is>
      </c>
      <c r="T2" s="116" t="n">
        <v>46141</v>
      </c>
      <c r="U2" s="116" t="n">
        <v>46191</v>
      </c>
      <c r="V2" s="116" t="n">
        <v>46281</v>
      </c>
      <c r="W2" s="17" t="n">
        <v>2026</v>
      </c>
      <c r="X2" s="133" t="n"/>
      <c r="Y2" s="133" t="inlineStr">
        <is>
          <t>Yes</t>
        </is>
      </c>
      <c r="Z2" s="133" t="inlineStr">
        <is>
          <t>Baptist Healthcare System (https://prd.webapps.chfs.ky.gov/cononline/ImageDisplay.aspx?IM=49913) | St. Joseph Health System (https://prd.webapps.chfs.ky.gov/cononline/ImageDisplay.aspx?IM=49916) | Lexington Surgery Center (https://prd.webapps.chfs.ky.gov/cononline/ImageDisplay.aspx?IM=49924) | Baptist Health Lexington (https://prd.webapps.chfs.ky.gov/cononline/ImageDisplay.aspx?IM=51509)</t>
        </is>
      </c>
      <c r="AA2" s="133" t="inlineStr">
        <is>
          <t>26-010</t>
        </is>
      </c>
      <c r="AB2" s="133" t="inlineStr">
        <is>
          <t>Jason V. Reed</t>
        </is>
      </c>
      <c r="AC2" s="133" t="inlineStr">
        <is>
          <t>Wednesday, November 4, 2026 through Friday, November 6, 2026; Thursday November 12, 2026; and Friday November 13, 2026; and continuing if needed, each day starting at 9:00 AM ET, VIA ZOOM.</t>
        </is>
      </c>
      <c r="AD2" s="133" t="n"/>
      <c r="AE2" s="133" t="n"/>
      <c r="AF2" s="133" t="inlineStr">
        <is>
          <t>Pending (no final decision on CON Online as of 2026-10-29)</t>
        </is>
      </c>
      <c r="AG2" s="133" t="inlineStr">
        <is>
          <t>Pending</t>
        </is>
      </c>
      <c r="AH2" s="133" t="n"/>
      <c r="AI2" s="133" t="n"/>
      <c r="AJ2" s="133" t="n"/>
      <c r="AK2" s="133" t="n"/>
      <c r="AL2" s="116" t="n"/>
      <c r="AM2" s="133" t="n"/>
      <c r="AN2" s="116" t="n"/>
      <c r="AO2" s="133" t="n"/>
      <c r="AP2" s="133" t="n"/>
      <c r="AQ2" s="133" t="n"/>
      <c r="AR2" s="133" t="n"/>
      <c r="AS2" s="133" t="n"/>
      <c r="AT2" s="116" t="n"/>
      <c r="AU2" s="18" t="n"/>
      <c r="AV2" s="133" t="n"/>
      <c r="AW2" s="133" t="n"/>
      <c r="AX2" s="116" t="n"/>
      <c r="AY2" s="133" t="n"/>
      <c r="AZ2" s="133" t="n"/>
      <c r="BA2" s="133" t="inlineStr">
        <is>
          <t>No coverage found</t>
        </is>
      </c>
      <c r="BB2" s="133" t="n"/>
      <c r="BC2" s="133" t="n"/>
      <c r="BD2" s="19" t="inlineStr">
        <is>
          <t>Newsletter notice 034-15-6224(1)</t>
        </is>
      </c>
      <c r="BE2" s="133" t="n"/>
      <c r="BF2" s="19" t="inlineStr">
        <is>
          <t>CON Online record 034-15-6224(1)</t>
        </is>
      </c>
      <c r="BG2" s="19" t="inlineStr">
        <is>
          <t>Application 034-15-6224(1)</t>
        </is>
      </c>
      <c r="BH2" s="133" t="n"/>
      <c r="BI2" s="19" t="inlineStr">
        <is>
          <t>Newsletter, received 034-15-6224(1)</t>
        </is>
      </c>
      <c r="BJ2" s="133" t="n"/>
      <c r="BK2" s="19" t="inlineStr">
        <is>
          <t>Newsletter, hearing 034-15-6224(1)</t>
        </is>
      </c>
      <c r="BL2" s="133" t="inlineStr">
        <is>
          <t>partial</t>
        </is>
      </c>
      <c r="BM2" s="18" t="n">
        <v>93</v>
      </c>
      <c r="BN2" s="133" t="inlineStr">
        <is>
          <t>2026-05-21 (received); 2026-06-18 (notice); 2026-09-17 (hearing); 2026-10-15 (hearing)</t>
        </is>
      </c>
      <c r="BO2" s="133" t="inlineStr">
        <is>
          <t>CON Online Decision Date field shows 2026-09-16 with no final decision; left out of Decision date</t>
        </is>
      </c>
      <c r="BP2" s="133" t="n"/>
      <c r="BQ2" s="133" t="n"/>
      <c r="BR2" s="133" t="n"/>
      <c r="BS2" s="116" t="n">
        <v>46324</v>
      </c>
      <c r="BT2" s="18" t="n">
        <v>899</v>
      </c>
    </row>
    <row r="3">
      <c r="A3" s="133" t="inlineStr">
        <is>
          <t>034-15-6166(1)</t>
        </is>
      </c>
      <c r="B3" s="133" t="inlineStr">
        <is>
          <t>Commonwealth Pain Associates, PLLC</t>
        </is>
      </c>
      <c r="C3" s="133" t="inlineStr">
        <is>
          <t>Commonwealth Pain Associates, PLLC d/b/a Commonwealth Pain &amp; Spine</t>
        </is>
      </c>
      <c r="D3" s="133" t="n"/>
      <c r="E3" s="133" t="inlineStr">
        <is>
          <t>Commonwealth Pain Associates, PLLC</t>
        </is>
      </c>
      <c r="F3" s="133" t="n"/>
      <c r="G3" s="133" t="inlineStr">
        <is>
          <t>Establish an ambulatory surgery center limited to interventional pain management</t>
        </is>
      </c>
      <c r="H3" s="133" t="inlineStr">
        <is>
          <t>Lori Hayden, JD</t>
        </is>
      </c>
      <c r="I3" s="133" t="inlineStr">
        <is>
          <t>Outpatient surgery</t>
        </is>
      </c>
      <c r="J3" s="133" t="inlineStr">
        <is>
          <t>Ambulatory Surgery Center</t>
        </is>
      </c>
      <c r="K3" s="133" t="inlineStr">
        <is>
          <t>Ambulatory Surgery Center</t>
        </is>
      </c>
      <c r="L3" s="133" t="inlineStr">
        <is>
          <t>Outpatient surgery</t>
        </is>
      </c>
      <c r="M3" s="133" t="inlineStr">
        <is>
          <t>Lexington</t>
        </is>
      </c>
      <c r="N3" s="133" t="inlineStr">
        <is>
          <t>Fayette</t>
        </is>
      </c>
      <c r="O3" s="115" t="n">
        <v>1624300</v>
      </c>
      <c r="P3" s="133" t="inlineStr">
        <is>
          <t>Capital expenditure (CON Online record)</t>
        </is>
      </c>
      <c r="Q3" s="115" t="n">
        <v>8122</v>
      </c>
      <c r="R3" s="133" t="n"/>
      <c r="S3" s="133" t="inlineStr">
        <is>
          <t>Formal</t>
        </is>
      </c>
      <c r="T3" s="116" t="n">
        <v>45686</v>
      </c>
      <c r="U3" s="116" t="n">
        <v>45736</v>
      </c>
      <c r="V3" s="116" t="n">
        <v>45826</v>
      </c>
      <c r="W3" s="17" t="n">
        <v>2025</v>
      </c>
      <c r="X3" s="133" t="n"/>
      <c r="Y3" s="133" t="inlineStr">
        <is>
          <t>Yes</t>
        </is>
      </c>
      <c r="Z3" s="133" t="inlineStr">
        <is>
          <t>Lexington Surgery Center (https://prd.webapps.chfs.ky.gov/cononline/ImageDisplay.aspx?IM=47760) | Baptist Health Lexington (https://prd.webapps.chfs.ky.gov/cononline/ImageDisplay.aspx?IM=47761) | Baptist Health Surgery Center (https://prd.webapps.chfs.ky.gov/cononline/ImageDisplay.aspx?IM=47762) | Baptist Physicians' Surgery Center (https://prd.webapps.chfs.ky.gov/cononline/ImageDisplay.aspx?IM=47763) | Paducah ASC (https://prd.webapps.chfs.ky.gov/cononline/ImageDisplay.aspx?IM=47790) | Pain Management Centers of America (https://prd.webapps.chfs.ky.gov/cononline/ImageDisplay.aspx?IM=47791) | Interventional Pain Management Clinics (https://prd.webapps.chfs.ky.gov/cononline/ImageDisplay.aspx?IM=47792) | Bux Pain Management ASC (https://prd.webapps.chfs.ky.gov/cononline/ImageDisplay.aspx?IM=47794) | Baptist Healthcare System (https://prd.webapps.chfs.ky.gov/cononline/ImageDisplay.aspx?IM=48038, decision document) | Dr. Laxmaiah Manchikanti (https://prd.webapps.chfs.ky.gov/cononline/ImageDisplay.aspx?IM=48038, decision document)</t>
        </is>
      </c>
      <c r="AA3" s="133" t="n"/>
      <c r="AB3" s="133" t="n"/>
      <c r="AC3" s="133" t="n"/>
      <c r="AD3" s="133" t="inlineStr">
        <is>
          <t>Marian J. Hayden for Lexington Surgery Center; David M. Dirr for Baptist Healthcare System; Vickie Yates Glisson for Dr. Laxmaiah Manchikanti; Lisa English Hinkle for Bux Pain Management ASC (https://prd.webapps.chfs.ky.gov/cononline/ImageDisplay.aspx?IM=48038)</t>
        </is>
      </c>
      <c r="AE3" s="133" t="inlineStr">
        <is>
          <t>Tricia Steward (Acting Inspector General)</t>
        </is>
      </c>
      <c r="AF3" s="133" t="inlineStr">
        <is>
          <t>Withdrawal 2025-05-07</t>
        </is>
      </c>
      <c r="AG3" s="133" t="inlineStr">
        <is>
          <t>Withdrawn or delayed</t>
        </is>
      </c>
      <c r="AH3" s="133" t="n"/>
      <c r="AI3" s="133" t="n"/>
      <c r="AJ3" s="133" t="n"/>
      <c r="AK3" s="133" t="n"/>
      <c r="AL3" s="116" t="n">
        <v>45784</v>
      </c>
      <c r="AM3" s="133" t="inlineStr">
        <is>
          <t>OCR of pages 1, 2</t>
        </is>
      </c>
      <c r="AN3" s="116" t="n">
        <v>45784</v>
      </c>
      <c r="AO3" s="133" t="n"/>
      <c r="AP3" s="133" t="n"/>
      <c r="AQ3" s="133" t="n"/>
      <c r="AR3" s="133" t="n"/>
      <c r="AS3" s="133" t="n"/>
      <c r="AT3" s="116" t="n"/>
      <c r="AU3" s="18" t="n"/>
      <c r="AV3" s="133" t="n"/>
      <c r="AW3" s="133" t="n"/>
      <c r="AX3" s="116" t="n"/>
      <c r="AY3" s="133" t="n"/>
      <c r="AZ3" s="133" t="n"/>
      <c r="BA3" s="133" t="n"/>
      <c r="BB3" s="133" t="n"/>
      <c r="BC3" s="133" t="n"/>
      <c r="BD3" s="19" t="inlineStr">
        <is>
          <t>Newsletter notice 034-15-6166(1)</t>
        </is>
      </c>
      <c r="BE3" s="19" t="inlineStr">
        <is>
          <t>Decision 034-15-6166(1)</t>
        </is>
      </c>
      <c r="BF3" s="19" t="inlineStr">
        <is>
          <t>CON Online record 034-15-6166(1)</t>
        </is>
      </c>
      <c r="BG3" s="19" t="inlineStr">
        <is>
          <t>Application 034-15-6166(1)</t>
        </is>
      </c>
      <c r="BH3" s="133" t="n"/>
      <c r="BI3" s="19" t="inlineStr">
        <is>
          <t>Newsletter, received 034-15-6166(1)</t>
        </is>
      </c>
      <c r="BJ3" s="133" t="n"/>
      <c r="BK3" s="133" t="n"/>
      <c r="BL3" s="133" t="inlineStr">
        <is>
          <t>full</t>
        </is>
      </c>
      <c r="BM3" s="18" t="n">
        <v>15</v>
      </c>
      <c r="BN3" s="133" t="inlineStr">
        <is>
          <t>2025-02-20 (received); 2025-03-20 (notice)</t>
        </is>
      </c>
      <c r="BO3" s="133" t="n"/>
      <c r="BP3" s="133" t="n"/>
      <c r="BQ3" s="133" t="n"/>
      <c r="BR3" s="133" t="n"/>
      <c r="BS3" s="116" t="n">
        <v>46324</v>
      </c>
      <c r="BT3" s="18" t="n">
        <v>814</v>
      </c>
    </row>
    <row r="4">
      <c r="A4" s="133" t="inlineStr">
        <is>
          <t>114-04-6130(1)</t>
        </is>
      </c>
      <c r="B4" s="133" t="inlineStr">
        <is>
          <t>Commonwealth Pain Associates, PLLC</t>
        </is>
      </c>
      <c r="C4" s="133" t="inlineStr">
        <is>
          <t>Commonwealth Pain Associates, PLLC d/b/a Interventional Pain Specialists of Bowling Green</t>
        </is>
      </c>
      <c r="D4" s="133" t="n"/>
      <c r="E4" s="133" t="inlineStr">
        <is>
          <t>Commonwealth Pain Associates, PLLC</t>
        </is>
      </c>
      <c r="F4" s="133" t="n"/>
      <c r="G4" s="133" t="inlineStr">
        <is>
          <t>Establish a single-specialty freestanding ambulatory surgery center limited to the provision of interventional pain management procedures</t>
        </is>
      </c>
      <c r="H4" s="133" t="inlineStr">
        <is>
          <t>Lori Hayden</t>
        </is>
      </c>
      <c r="I4" s="133" t="inlineStr">
        <is>
          <t>Outpatient surgery</t>
        </is>
      </c>
      <c r="J4" s="133" t="inlineStr">
        <is>
          <t>Ambulatory Surgery Center</t>
        </is>
      </c>
      <c r="K4" s="133" t="inlineStr">
        <is>
          <t>Ambulatory Surgery Center</t>
        </is>
      </c>
      <c r="L4" s="133" t="inlineStr">
        <is>
          <t>Outpatient surgery</t>
        </is>
      </c>
      <c r="M4" s="133" t="inlineStr">
        <is>
          <t>Bowling Green</t>
        </is>
      </c>
      <c r="N4" s="133" t="inlineStr">
        <is>
          <t>Warren</t>
        </is>
      </c>
      <c r="O4" s="115" t="n">
        <v>2142420</v>
      </c>
      <c r="P4" s="133" t="inlineStr">
        <is>
          <t>Capital expenditure (CON Online record)</t>
        </is>
      </c>
      <c r="Q4" s="115" t="n">
        <v>10712.1</v>
      </c>
      <c r="R4" s="133" t="n"/>
      <c r="S4" s="133" t="inlineStr">
        <is>
          <t>Formal</t>
        </is>
      </c>
      <c r="T4" s="116" t="n">
        <v>45322</v>
      </c>
      <c r="U4" s="116" t="n">
        <v>45372</v>
      </c>
      <c r="V4" s="116" t="n">
        <v>45462</v>
      </c>
      <c r="W4" s="17" t="n">
        <v>2024</v>
      </c>
      <c r="X4" s="133" t="n"/>
      <c r="Y4" s="133" t="inlineStr">
        <is>
          <t>Yes</t>
        </is>
      </c>
      <c r="Z4" s="133" t="inlineStr">
        <is>
          <t>Paducah ASC (https://prd.webapps.chfs.ky.gov/cononline/ImageDisplay.aspx?IM=43957) | Pain Management Centers of America (https://prd.webapps.chfs.ky.gov/cononline/ImageDisplay.aspx?IM=43958) | Center of Pain Management (https://prd.webapps.chfs.ky.gov/cononline/ImageDisplay.aspx?IM=43959) | Greenview (https://prd.webapps.chfs.ky.gov/cononline/ImageDisplay.aspx?IM=43962) | The Medical Center at Bowling Green (https://prd.webapps.chfs.ky.gov/cononline/ImageDisplay.aspx?IM=43990) | The Medical Center (https://prd.webapps.chfs.ky.gov/cononline/ImageDisplay.aspx?IM=47510) | Greenview Surgery Center (https://prd.webapps.chfs.ky.gov/cononline/ImageDisplay.aspx?IM=47681, decision document)</t>
        </is>
      </c>
      <c r="AA4" s="133" t="inlineStr">
        <is>
          <t>24-006</t>
        </is>
      </c>
      <c r="AB4" s="133" t="inlineStr">
        <is>
          <t>Brian C. Baugh</t>
        </is>
      </c>
      <c r="AC4" s="133" t="inlineStr">
        <is>
          <t>Monday, August 26, 2024 through Thursday, August 29, 2024 VIA ZOOM, each day beginning at 10:00 a.m. EST. | Tuesday, March 4, 2025 through Thursday, March 7, 2025, each day beginning at 9:00 AM ET VIA ZOOM.</t>
        </is>
      </c>
      <c r="AD4" s="133" t="inlineStr">
        <is>
          <t>Janet A. Craig for Greenview Surgery Center; Kelly White Bryant for Greenview Surgery Center; Marian J. Hayden for The Medical Center at Bowling Green (https://prd.webapps.chfs.ky.gov/cononline/ImageDisplay.aspx?IM=47681)</t>
        </is>
      </c>
      <c r="AE4" s="133" t="n"/>
      <c r="AF4" s="133" t="inlineStr">
        <is>
          <t>Disapproval 2025-03-20</t>
        </is>
      </c>
      <c r="AG4" s="133" t="inlineStr">
        <is>
          <t>Denied</t>
        </is>
      </c>
      <c r="AH4" s="133" t="n"/>
      <c r="AI4" s="133" t="n"/>
      <c r="AJ4" s="133" t="n"/>
      <c r="AK4" s="133" t="n"/>
      <c r="AL4" s="116" t="n">
        <v>45736</v>
      </c>
      <c r="AM4" s="133" t="inlineStr">
        <is>
          <t>OCR of pages 1, 2, 3, 4, 5, 6, 7, 8, 9</t>
        </is>
      </c>
      <c r="AN4" s="116" t="n">
        <v>45736</v>
      </c>
      <c r="AO4" s="133" t="n"/>
      <c r="AP4" s="133" t="n"/>
      <c r="AQ4" s="133" t="n"/>
      <c r="AR4" s="133" t="n"/>
      <c r="AS4" s="133" t="n"/>
      <c r="AT4" s="116" t="n"/>
      <c r="AU4" s="18" t="n">
        <v>414</v>
      </c>
      <c r="AV4" s="133" t="n"/>
      <c r="AW4" s="133" t="n"/>
      <c r="AX4" s="116" t="n"/>
      <c r="AY4" s="133" t="n"/>
      <c r="AZ4" s="133" t="n"/>
      <c r="BA4" s="133" t="n"/>
      <c r="BB4" s="133" t="n"/>
      <c r="BC4" s="133" t="n"/>
      <c r="BD4" s="19" t="inlineStr">
        <is>
          <t>Newsletter notice 114-04-6130(1)</t>
        </is>
      </c>
      <c r="BE4" s="19" t="inlineStr">
        <is>
          <t>Decision 114-04-6130(1)</t>
        </is>
      </c>
      <c r="BF4" s="19" t="inlineStr">
        <is>
          <t>CON Online record 114-04-6130(1)</t>
        </is>
      </c>
      <c r="BG4" s="19" t="inlineStr">
        <is>
          <t>Application 114-04-6130(1)</t>
        </is>
      </c>
      <c r="BH4" s="133" t="n"/>
      <c r="BI4" s="19" t="inlineStr">
        <is>
          <t>Newsletter, received 114-04-6130(1)</t>
        </is>
      </c>
      <c r="BJ4" s="19" t="inlineStr">
        <is>
          <t>Newsletter, action 114-04-6130(1)</t>
        </is>
      </c>
      <c r="BK4" s="19" t="inlineStr">
        <is>
          <t>Newsletter, hearing 114-04-6130(1)</t>
        </is>
      </c>
      <c r="BL4" s="133" t="inlineStr">
        <is>
          <t>full</t>
        </is>
      </c>
      <c r="BM4" s="18" t="n">
        <v>151</v>
      </c>
      <c r="BN4" s="133" t="inlineStr">
        <is>
          <t>2024-02-15 (received); 2024-03-21 (notice); 2024-05-16 (hearing); 2024-06-20 (hearing); 2024-11-21 (hearing); 2024-12-19 (hearing); 2025-01-16 (hearing); 2025-02-20 (hearing); 2025-04-17 (action)</t>
        </is>
      </c>
      <c r="BO4" s="133" t="n"/>
      <c r="BP4" s="133" t="n"/>
      <c r="BQ4" s="133" t="n"/>
      <c r="BR4" s="133" t="n"/>
      <c r="BS4" s="116" t="n">
        <v>46324</v>
      </c>
      <c r="BT4" s="18" t="n">
        <v>749</v>
      </c>
    </row>
    <row r="5">
      <c r="A5" s="133" t="inlineStr">
        <is>
          <t>030-03-6093(1)</t>
        </is>
      </c>
      <c r="B5" s="133" t="inlineStr">
        <is>
          <t>Methodist Health, Inc. d/b/a Deaconess Henderson Hospital</t>
        </is>
      </c>
      <c r="C5" s="133" t="inlineStr">
        <is>
          <t>Deaconess Emergency Care Center - Owensboro</t>
        </is>
      </c>
      <c r="D5" s="133" t="inlineStr">
        <is>
          <t>Deaconess Health System</t>
        </is>
      </c>
      <c r="E5" s="133" t="inlineStr">
        <is>
          <t>Deaconess Health System</t>
        </is>
      </c>
      <c r="F5" s="133" t="n"/>
      <c r="G5" s="133" t="inlineStr">
        <is>
          <t>Establish a freestanding emergency department (FSED)</t>
        </is>
      </c>
      <c r="H5" s="133" t="inlineStr">
        <is>
          <t>Craig Self</t>
        </is>
      </c>
      <c r="I5" s="133" t="inlineStr">
        <is>
          <t>Other</t>
        </is>
      </c>
      <c r="J5" s="133" t="inlineStr">
        <is>
          <t>Other</t>
        </is>
      </c>
      <c r="K5" s="133" t="inlineStr">
        <is>
          <t>Other</t>
        </is>
      </c>
      <c r="L5" s="133" t="inlineStr">
        <is>
          <t>Other: Other type</t>
        </is>
      </c>
      <c r="M5" s="133" t="inlineStr">
        <is>
          <t>Owensboro</t>
        </is>
      </c>
      <c r="N5" s="133" t="inlineStr">
        <is>
          <t>Daviess</t>
        </is>
      </c>
      <c r="O5" s="115" t="n">
        <v>9745043</v>
      </c>
      <c r="P5" s="133" t="inlineStr">
        <is>
          <t>Capital expenditure (CON Online record)</t>
        </is>
      </c>
      <c r="Q5" s="115" t="n">
        <v>25000</v>
      </c>
      <c r="R5" s="133" t="n"/>
      <c r="S5" s="133" t="inlineStr">
        <is>
          <t>Nonsubstantive</t>
        </is>
      </c>
      <c r="T5" s="116" t="n">
        <v>45014</v>
      </c>
      <c r="U5" s="116" t="n">
        <v>45281</v>
      </c>
      <c r="V5" s="116" t="n">
        <v>45316</v>
      </c>
      <c r="W5" s="17" t="n">
        <v>2023</v>
      </c>
      <c r="X5" s="133" t="n"/>
      <c r="Y5" s="133" t="inlineStr">
        <is>
          <t>Yes</t>
        </is>
      </c>
      <c r="Z5" s="133" t="inlineStr">
        <is>
          <t>Owensboro Health Regional Hospital (https://prd.webapps.chfs.ky.gov/cononline/ImageDisplay.aspx?IM=42204)</t>
        </is>
      </c>
      <c r="AA5" s="133" t="inlineStr">
        <is>
          <t>23-034</t>
        </is>
      </c>
      <c r="AB5" s="133" t="n"/>
      <c r="AC5" s="133" t="n"/>
      <c r="AD5" s="133" t="inlineStr">
        <is>
          <t>Holly Turner Curry for Deaconess Emergency Care Center- Owensboro; Carole D. Christian and Michael D. Baker for Owensboro Health Regional Hospital (https://prd.webapps.chfs.ky.gov/cononline/ImageDisplay.aspx?IM=49010)</t>
        </is>
      </c>
      <c r="AE5" s="133" t="n"/>
      <c r="AF5" s="133" t="inlineStr">
        <is>
          <t>Disapproval 2025-12-16</t>
        </is>
      </c>
      <c r="AG5" s="133" t="inlineStr">
        <is>
          <t>Denied</t>
        </is>
      </c>
      <c r="AH5" s="133" t="n"/>
      <c r="AI5" s="133" t="n"/>
      <c r="AJ5" s="133" t="n"/>
      <c r="AK5" s="133" t="n"/>
      <c r="AL5" s="116" t="n">
        <v>46007</v>
      </c>
      <c r="AM5" s="133" t="inlineStr">
        <is>
          <t>OCR of pages 1, 2, 3, 4, 5, 6, 7, 8, 9, 10</t>
        </is>
      </c>
      <c r="AN5" s="116" t="n">
        <v>46007</v>
      </c>
      <c r="AO5" s="133" t="n"/>
      <c r="AP5" s="133" t="inlineStr">
        <is>
          <t>Notice of Franklin Circuit Court Ruling; Affected Party's Response To Notice of Franklin Circuit Court; Notice of Second Franklin Circuit Court Ruling</t>
        </is>
      </c>
      <c r="AQ5" s="133" t="inlineStr">
        <is>
          <t>2026-01-15 Franklin Circuit Court 26-CI-00069: Methodist Health, Inc. (Deaconess) v. Commonwealth: complaint and petition filed against the December 16, 2025 Final Order granting summary judgment; no ruling in the documents read (https://prd.webapps.chfs.ky.gov/cononline/ImageDisplay.aspx?IM=49317)</t>
        </is>
      </c>
      <c r="AR5" s="133" t="inlineStr">
        <is>
          <t>26-CI-00069</t>
        </is>
      </c>
      <c r="AS5" s="133" t="n"/>
      <c r="AT5" s="116" t="n"/>
      <c r="AU5" s="18" t="n">
        <v>993</v>
      </c>
      <c r="AV5" s="133" t="n"/>
      <c r="AW5" s="133" t="n"/>
      <c r="AX5" s="116" t="n"/>
      <c r="AY5" s="133" t="n"/>
      <c r="AZ5" s="133" t="n"/>
      <c r="BA5" s="133" t="inlineStr">
        <is>
          <t>No coverage found</t>
        </is>
      </c>
      <c r="BB5" s="133" t="n"/>
      <c r="BC5" s="133" t="n"/>
      <c r="BD5" s="19" t="inlineStr">
        <is>
          <t>Newsletter notice 030-03-6093(1)</t>
        </is>
      </c>
      <c r="BE5" s="19" t="inlineStr">
        <is>
          <t>Decision 030-03-6093(1)</t>
        </is>
      </c>
      <c r="BF5" s="19" t="inlineStr">
        <is>
          <t>CON Online record 030-03-6093(1)</t>
        </is>
      </c>
      <c r="BG5" s="19" t="inlineStr">
        <is>
          <t>Application 030-03-6093(1)</t>
        </is>
      </c>
      <c r="BH5" s="133" t="n"/>
      <c r="BI5" s="19" t="inlineStr">
        <is>
          <t>Newsletter, received 030-03-6093(1)</t>
        </is>
      </c>
      <c r="BJ5" s="19" t="inlineStr">
        <is>
          <t>Newsletter, action 030-03-6093(1)</t>
        </is>
      </c>
      <c r="BK5" s="133" t="n"/>
      <c r="BL5" s="133" t="inlineStr">
        <is>
          <t>full</t>
        </is>
      </c>
      <c r="BM5" s="18" t="n">
        <v>41</v>
      </c>
      <c r="BN5" s="133" t="inlineStr">
        <is>
          <t>2023-04-20 (received); 2023-07-20 (notice); 2023-09-21 (notice); 2023-12-21 (notice); 2026-01-15 (action)</t>
        </is>
      </c>
      <c r="BO5" s="133" t="inlineStr">
        <is>
          <t>hearing case number from the decision document</t>
        </is>
      </c>
      <c r="BP5" s="133" t="n"/>
      <c r="BQ5" s="133" t="n"/>
      <c r="BR5" s="133" t="n"/>
      <c r="BS5" s="116" t="n">
        <v>46324</v>
      </c>
      <c r="BT5" s="18" t="n">
        <v>690</v>
      </c>
    </row>
    <row r="6">
      <c r="A6" s="133" t="inlineStr">
        <is>
          <t>056-06-6053(1)</t>
        </is>
      </c>
      <c r="B6" s="133" t="inlineStr">
        <is>
          <t>Norton Hospitals, Inc.</t>
        </is>
      </c>
      <c r="C6" s="133" t="inlineStr">
        <is>
          <t>Norton Hospital - West</t>
        </is>
      </c>
      <c r="D6" s="133" t="inlineStr">
        <is>
          <t>Norton Healthcare</t>
        </is>
      </c>
      <c r="E6" s="133" t="inlineStr">
        <is>
          <t>Norton Healthcare</t>
        </is>
      </c>
      <c r="F6" s="133" t="n"/>
      <c r="G6" s="133" t="inlineStr">
        <is>
          <t>Establish a 20-bed acute care hospital by transferring 20 acute care beds from Norton Hospital/Norton Children's Hospital/Norton Healthcare Pavilion in Louisville</t>
        </is>
      </c>
      <c r="H6" s="133" t="inlineStr">
        <is>
          <t>Kelly Pyzocha</t>
        </is>
      </c>
      <c r="I6" s="133" t="inlineStr">
        <is>
          <t>Acute care hospital</t>
        </is>
      </c>
      <c r="J6" s="133" t="inlineStr">
        <is>
          <t>Hospital Acute Care</t>
        </is>
      </c>
      <c r="K6" s="133" t="inlineStr">
        <is>
          <t>Hospital Acute Care</t>
        </is>
      </c>
      <c r="L6" s="133" t="inlineStr">
        <is>
          <t>Acute care hospital</t>
        </is>
      </c>
      <c r="M6" s="133" t="inlineStr">
        <is>
          <t>Louisville</t>
        </is>
      </c>
      <c r="N6" s="133" t="inlineStr">
        <is>
          <t>Jefferson</t>
        </is>
      </c>
      <c r="O6" s="115" t="n">
        <v>92509000</v>
      </c>
      <c r="P6" s="133" t="inlineStr">
        <is>
          <t>Capital expenditure (CON Online record)</t>
        </is>
      </c>
      <c r="Q6" s="115" t="n">
        <v>25000</v>
      </c>
      <c r="R6" s="133" t="inlineStr">
        <is>
          <t>JUNE/DECEMBER</t>
        </is>
      </c>
      <c r="S6" s="133" t="inlineStr">
        <is>
          <t>Nonsubstantive</t>
        </is>
      </c>
      <c r="T6" s="116" t="n">
        <v>44649</v>
      </c>
      <c r="U6" s="116" t="n">
        <v>44700</v>
      </c>
      <c r="V6" s="116" t="n"/>
      <c r="W6" s="17" t="n">
        <v>2022</v>
      </c>
      <c r="X6" s="133" t="n"/>
      <c r="Y6" s="133" t="n"/>
      <c r="Z6" s="133" t="n"/>
      <c r="AA6" s="133" t="n"/>
      <c r="AB6" s="133" t="n"/>
      <c r="AC6" s="133" t="n"/>
      <c r="AD6" s="133" t="n"/>
      <c r="AE6" s="133" t="inlineStr">
        <is>
          <t>Adam Mather (Inspector General)</t>
        </is>
      </c>
      <c r="AF6" s="133" t="inlineStr">
        <is>
          <t>Approval 2022-06-23</t>
        </is>
      </c>
      <c r="AG6" s="133" t="inlineStr">
        <is>
          <t>Approved</t>
        </is>
      </c>
      <c r="AH6" s="133" t="n"/>
      <c r="AI6" s="133" t="n"/>
      <c r="AJ6" s="133" t="inlineStr">
        <is>
          <t>Not rebutted (order)</t>
        </is>
      </c>
      <c r="AK6" s="133" t="inlineStr">
        <is>
          <t>"it is ORDERED that the application of Norton Hospital - West, CON #056-06-6053(1), be and it is hereby, APPROVED, this 23" day of June, 2022." (https://prd.webapps.chfs.ky.gov/cononline/ImageDisplay.aspx?IM=39101)</t>
        </is>
      </c>
      <c r="AL6" s="116" t="n">
        <v>44735</v>
      </c>
      <c r="AM6" s="133" t="inlineStr">
        <is>
          <t>OCR of pages 1, 2</t>
        </is>
      </c>
      <c r="AN6" s="116" t="n">
        <v>44735</v>
      </c>
      <c r="AO6" s="133" t="n"/>
      <c r="AP6" s="133" t="n"/>
      <c r="AQ6" s="133" t="n"/>
      <c r="AR6" s="133" t="n"/>
      <c r="AS6" s="133" t="n"/>
      <c r="AT6" s="116" t="n"/>
      <c r="AU6" s="18" t="n">
        <v>86</v>
      </c>
      <c r="AV6" s="133" t="inlineStr">
        <is>
          <t>22-031</t>
        </is>
      </c>
      <c r="AW6" s="133" t="inlineStr">
        <is>
          <t>Complete</t>
        </is>
      </c>
      <c r="AX6" s="116" t="n">
        <v>45770</v>
      </c>
      <c r="AY6" s="133" t="inlineStr">
        <is>
          <t>Yes</t>
        </is>
      </c>
      <c r="AZ6" s="133" t="inlineStr">
        <is>
          <t>Capital cost: CON Online $92,509,000.00; the Final Order of 2022-06-23 states a capital expenditure of $90,000,000.00 (https://prd.webapps.chfs.ky.gov/cononline/ImageDisplay.aspx?IM=39101)</t>
        </is>
      </c>
      <c r="BA6" s="133" t="n"/>
      <c r="BB6" s="133" t="n"/>
      <c r="BC6" s="133" t="n"/>
      <c r="BD6" s="133" t="n"/>
      <c r="BE6" s="19" t="inlineStr">
        <is>
          <t>Decision 056-06-6053(1)</t>
        </is>
      </c>
      <c r="BF6" s="19" t="inlineStr">
        <is>
          <t>CON Online record 056-06-6053(1)</t>
        </is>
      </c>
      <c r="BG6" s="19" t="inlineStr">
        <is>
          <t>Application 056-06-6053(1)</t>
        </is>
      </c>
      <c r="BH6" s="19" t="inlineStr">
        <is>
          <t>Certificate 056-06-6053(1)</t>
        </is>
      </c>
      <c r="BI6" s="133" t="n"/>
      <c r="BJ6" s="133" t="n"/>
      <c r="BK6" s="133" t="n"/>
      <c r="BL6" s="133" t="inlineStr">
        <is>
          <t>partial</t>
        </is>
      </c>
      <c r="BM6" s="18" t="n">
        <v>14</v>
      </c>
      <c r="BN6" s="133" t="n"/>
      <c r="BO6" s="133" t="n"/>
      <c r="BP6" s="133" t="n"/>
      <c r="BQ6" s="133" t="n"/>
      <c r="BR6" s="133" t="n"/>
      <c r="BS6" s="116" t="n">
        <v>46324</v>
      </c>
      <c r="BT6" s="18" t="n">
        <v>615</v>
      </c>
    </row>
    <row r="7">
      <c r="A7" s="133" t="inlineStr">
        <is>
          <t>056-06-5982(1)</t>
        </is>
      </c>
      <c r="B7" s="133" t="inlineStr">
        <is>
          <t>Rehabilitation Hospital of Louisville, LLC</t>
        </is>
      </c>
      <c r="C7" s="133" t="inlineStr">
        <is>
          <t>Baptist Health Rehabilitation Hospital</t>
        </is>
      </c>
      <c r="D7" s="133" t="inlineStr">
        <is>
          <t>Baptist Health</t>
        </is>
      </c>
      <c r="E7" s="133" t="inlineStr">
        <is>
          <t>Baptist Health</t>
        </is>
      </c>
      <c r="F7" s="133" t="n"/>
      <c r="G7" s="133" t="inlineStr">
        <is>
          <t>Establish a forty (40) bed comprehensive physical rehabilitation hospital by relocating twenty-nine (29) physical rehabilitation beds from Baptist Health Louisville and establishing eleven (11) physical rehabilitation beds for a final bed complement of forty (40) comprehensive physical rehabilitation beds.</t>
        </is>
      </c>
      <c r="H7" s="133" t="inlineStr">
        <is>
          <t>Tim Marcum</t>
        </is>
      </c>
      <c r="I7" s="133" t="inlineStr">
        <is>
          <t>Rehabilitation</t>
        </is>
      </c>
      <c r="J7" s="133" t="inlineStr">
        <is>
          <t>Comprehensive Physical Rehab Hospital</t>
        </is>
      </c>
      <c r="K7" s="133" t="inlineStr">
        <is>
          <t>Comprehensive Physical Rehab Hospital</t>
        </is>
      </c>
      <c r="L7" s="133" t="inlineStr">
        <is>
          <t>Rehabilitation</t>
        </is>
      </c>
      <c r="M7" s="133" t="inlineStr">
        <is>
          <t>Louisville</t>
        </is>
      </c>
      <c r="N7" s="133" t="inlineStr">
        <is>
          <t>Jefferson</t>
        </is>
      </c>
      <c r="O7" s="115" t="n">
        <v>43395000</v>
      </c>
      <c r="P7" s="133" t="inlineStr">
        <is>
          <t>Capital expenditure (CON Online record)</t>
        </is>
      </c>
      <c r="Q7" s="115" t="n">
        <v>25000</v>
      </c>
      <c r="R7" s="133" t="inlineStr">
        <is>
          <t>MARCH/SEPTEMBER</t>
        </is>
      </c>
      <c r="S7" s="133" t="inlineStr">
        <is>
          <t>Formal</t>
        </is>
      </c>
      <c r="T7" s="116" t="n">
        <v>43859</v>
      </c>
      <c r="U7" s="116" t="n">
        <v>43909</v>
      </c>
      <c r="V7" s="116" t="n">
        <v>43999</v>
      </c>
      <c r="W7" s="17" t="n">
        <v>2020</v>
      </c>
      <c r="X7" s="133" t="n"/>
      <c r="Y7" s="133" t="inlineStr">
        <is>
          <t>Yes</t>
        </is>
      </c>
      <c r="Z7" s="133" t="inlineStr">
        <is>
          <t>U of L (https://prd.webapps.chfs.ky.gov/cononline/ImageDisplay.aspx?IM=37483) | Vibra (https://prd.webapps.chfs.ky.gov/cononline/ImageDisplay.aspx?IM=37858) | Arledge (https://prd.webapps.chfs.ky.gov/cononline/ImageDisplay.aspx?IM=37858)</t>
        </is>
      </c>
      <c r="AA7" s="133" t="inlineStr">
        <is>
          <t>20-023</t>
        </is>
      </c>
      <c r="AB7" s="133" t="inlineStr">
        <is>
          <t>Mathew Mooney</t>
        </is>
      </c>
      <c r="AC7" s="133" t="inlineStr">
        <is>
          <t>Tuesday, October 12, 2021 through Friday, October 15, 2021 each day VIA ZOOM, beginning at 9:00 a.m.</t>
        </is>
      </c>
      <c r="AD7" s="133" t="n"/>
      <c r="AE7" s="133" t="n"/>
      <c r="AF7" s="133" t="inlineStr">
        <is>
          <t>Approval 2021-09-27</t>
        </is>
      </c>
      <c r="AG7" s="133" t="inlineStr">
        <is>
          <t>Approved</t>
        </is>
      </c>
      <c r="AH7" s="133" t="n"/>
      <c r="AI7" s="133" t="n"/>
      <c r="AJ7" s="133" t="n"/>
      <c r="AK7" s="133" t="n"/>
      <c r="AL7" s="116" t="n"/>
      <c r="AM7" s="133" t="inlineStr">
        <is>
          <t>OCR of pages 1, 2, 3, 4, 10, 11, 12, 13, 14, 15</t>
        </is>
      </c>
      <c r="AN7" s="116" t="n">
        <v>44466</v>
      </c>
      <c r="AO7" s="133" t="inlineStr">
        <is>
          <t>Applicant's Motion to Reconsider Order Denying Motion to Exclude Vibra; Affected Parties' Response to Applicant's Motion to Reconsider and Motion for TPHC; Applicant's Reply Memorandum in Support of Motion to Reconsider Order Denying Motion to Exclude Vibr; Order Denying Motion to Reconsider</t>
        </is>
      </c>
      <c r="AP7" s="133" t="n"/>
      <c r="AQ7" s="133" t="n"/>
      <c r="AR7" s="133" t="n"/>
      <c r="AS7" s="133" t="n"/>
      <c r="AT7" s="116" t="n"/>
      <c r="AU7" s="18" t="n">
        <v>607</v>
      </c>
      <c r="AV7" s="133" t="inlineStr">
        <is>
          <t>21-045</t>
        </is>
      </c>
      <c r="AW7" s="133" t="inlineStr">
        <is>
          <t>Complete</t>
        </is>
      </c>
      <c r="AX7" s="116" t="n">
        <v>45565</v>
      </c>
      <c r="AY7" s="133" t="inlineStr">
        <is>
          <t>Yes</t>
        </is>
      </c>
      <c r="AZ7" s="133" t="inlineStr">
        <is>
          <t>Capital cost: CON Online $43,395,000.00; the Final Order of 2021-09-27 (finding 36) states the applicant's estimated total capital cost as $41,706,221 (https://prd.webapps.chfs.ky.gov/cononline/ImageDisplay.aspx?IM=38344)</t>
        </is>
      </c>
      <c r="BA7" s="133" t="n"/>
      <c r="BB7" s="133" t="n"/>
      <c r="BC7" s="133" t="n"/>
      <c r="BD7" s="19" t="inlineStr">
        <is>
          <t>Newsletter notice 056-06-5982(1)</t>
        </is>
      </c>
      <c r="BE7" s="19" t="inlineStr">
        <is>
          <t>Decision 056-06-5982(1)</t>
        </is>
      </c>
      <c r="BF7" s="19" t="inlineStr">
        <is>
          <t>CON Online record 056-06-5982(1)</t>
        </is>
      </c>
      <c r="BG7" s="19" t="inlineStr">
        <is>
          <t>Application 056-06-5982(1)</t>
        </is>
      </c>
      <c r="BH7" s="19" t="inlineStr">
        <is>
          <t>Certificate 056-06-5982(1)</t>
        </is>
      </c>
      <c r="BI7" s="19" t="inlineStr">
        <is>
          <t>Newsletter, received 056-06-5982(1)</t>
        </is>
      </c>
      <c r="BJ7" s="133" t="n"/>
      <c r="BK7" s="19" t="inlineStr">
        <is>
          <t>Newsletter, hearing 056-06-5982(1)</t>
        </is>
      </c>
      <c r="BL7" s="133" t="inlineStr">
        <is>
          <t>full</t>
        </is>
      </c>
      <c r="BM7" s="18" t="n">
        <v>33</v>
      </c>
      <c r="BN7" s="133" t="inlineStr">
        <is>
          <t>2020-02-20 (received); 2020-03-19 (notice); 2021-06-17 (hearing)</t>
        </is>
      </c>
      <c r="BO7" s="133" t="inlineStr">
        <is>
          <t>Hand check 2026-10-29: the Final Order says Southern Indiana Rehabilitation Hospital and Michele D. Arledge filed a joint hearing request on April 1, 2020 and later withdrew it, leaving the application unopposed</t>
        </is>
      </c>
      <c r="BP7" s="133" t="n"/>
      <c r="BQ7" s="133" t="n"/>
      <c r="BR7" s="133" t="n"/>
      <c r="BS7" s="116" t="n">
        <v>46324</v>
      </c>
      <c r="BT7" s="18" t="n">
        <v>474</v>
      </c>
    </row>
    <row r="8">
      <c r="A8" s="133" t="inlineStr">
        <is>
          <t>003-15-5936(1)</t>
        </is>
      </c>
      <c r="B8" s="133" t="inlineStr">
        <is>
          <t>M and M's Nursing LLC</t>
        </is>
      </c>
      <c r="C8" s="133" t="inlineStr">
        <is>
          <t>M and M's Nursing LLC</t>
        </is>
      </c>
      <c r="D8" s="133" t="n"/>
      <c r="E8" s="133" t="inlineStr">
        <is>
          <t>M and M's Nursing LLC</t>
        </is>
      </c>
      <c r="F8" s="133" t="n"/>
      <c r="G8" s="133" t="inlineStr">
        <is>
          <t>Establish a 12 bed personal care home</t>
        </is>
      </c>
      <c r="H8" s="133" t="inlineStr">
        <is>
          <t>Maria Murphy</t>
        </is>
      </c>
      <c r="I8" s="133" t="inlineStr">
        <is>
          <t>Other</t>
        </is>
      </c>
      <c r="J8" s="133" t="inlineStr">
        <is>
          <t>PC Facility</t>
        </is>
      </c>
      <c r="K8" s="133" t="inlineStr">
        <is>
          <t>PC Facility</t>
        </is>
      </c>
      <c r="L8" s="133" t="inlineStr">
        <is>
          <t>Other: Personal care facility</t>
        </is>
      </c>
      <c r="M8" s="133" t="inlineStr">
        <is>
          <t>Lawrenceburg</t>
        </is>
      </c>
      <c r="N8" s="133" t="inlineStr">
        <is>
          <t>Anderson</t>
        </is>
      </c>
      <c r="O8" s="115" t="n">
        <v>184200</v>
      </c>
      <c r="P8" s="133" t="inlineStr">
        <is>
          <t>Capital expenditure (CON Online record)</t>
        </is>
      </c>
      <c r="Q8" s="115" t="n">
        <v>1000</v>
      </c>
      <c r="R8" s="133" t="inlineStr">
        <is>
          <t>MAY/NOVEMBER</t>
        </is>
      </c>
      <c r="S8" s="133" t="inlineStr">
        <is>
          <t>Nonsubstantive</t>
        </is>
      </c>
      <c r="T8" s="116" t="n">
        <v>43523</v>
      </c>
      <c r="U8" s="116" t="n">
        <v>43573</v>
      </c>
      <c r="V8" s="116" t="n">
        <v>43608</v>
      </c>
      <c r="W8" s="17" t="n">
        <v>2019</v>
      </c>
      <c r="X8" s="133" t="n"/>
      <c r="Y8" s="133" t="n"/>
      <c r="Z8" s="133" t="n"/>
      <c r="AA8" s="133" t="n"/>
      <c r="AB8" s="133" t="n"/>
      <c r="AC8" s="133" t="n"/>
      <c r="AD8" s="133" t="n"/>
      <c r="AE8" s="133" t="inlineStr">
        <is>
          <t>Steven D. Davis (Inspector General)</t>
        </is>
      </c>
      <c r="AF8" s="133" t="inlineStr">
        <is>
          <t>Approved 2019-05-23; CON Online now shows REVOKED 2019-09-25</t>
        </is>
      </c>
      <c r="AG8" s="133" t="inlineStr">
        <is>
          <t>Approved</t>
        </is>
      </c>
      <c r="AH8" s="133" t="n"/>
      <c r="AI8" s="133" t="n"/>
      <c r="AJ8" s="133" t="inlineStr">
        <is>
          <t>Not rebutted (order)</t>
        </is>
      </c>
      <c r="AK8" s="133" t="inlineStr">
        <is>
          <t>"it is ORDERED that the application of M and M's Nursing LLC, CON #003-15-5936(1), be and it is hereby, APPROVED, this 23 day of May 2019." (https://prd.webapps.chfs.ky.gov/cononline/ImageDisplay.aspx?IM=29938)</t>
        </is>
      </c>
      <c r="AL8" s="116" t="n">
        <v>43608</v>
      </c>
      <c r="AM8" s="133" t="inlineStr">
        <is>
          <t>OCR of pages 1</t>
        </is>
      </c>
      <c r="AN8" s="116" t="n">
        <v>43608</v>
      </c>
      <c r="AO8" s="133" t="n"/>
      <c r="AP8" s="133" t="n"/>
      <c r="AQ8" s="133" t="n"/>
      <c r="AR8" s="133" t="n"/>
      <c r="AS8" s="133" t="inlineStr">
        <is>
          <t>Revoked</t>
        </is>
      </c>
      <c r="AT8" s="116" t="n">
        <v>43733</v>
      </c>
      <c r="AU8" s="18" t="n">
        <v>85</v>
      </c>
      <c r="AV8" s="133" t="inlineStr">
        <is>
          <t>19-018</t>
        </is>
      </c>
      <c r="AW8" s="133" t="n"/>
      <c r="AX8" s="116" t="n"/>
      <c r="AY8" s="133" t="n"/>
      <c r="AZ8" s="133" t="n"/>
      <c r="BA8" s="133" t="n"/>
      <c r="BB8" s="133" t="n"/>
      <c r="BC8" s="133" t="n"/>
      <c r="BD8" s="19" t="inlineStr">
        <is>
          <t>Newsletter notice 003-15-5936(1)</t>
        </is>
      </c>
      <c r="BE8" s="19" t="inlineStr">
        <is>
          <t>Decision 003-15-5936(1)</t>
        </is>
      </c>
      <c r="BF8" s="19" t="inlineStr">
        <is>
          <t>CON Online record 003-15-5936(1)</t>
        </is>
      </c>
      <c r="BG8" s="19" t="inlineStr">
        <is>
          <t>Application 003-15-5936(1)</t>
        </is>
      </c>
      <c r="BH8" s="19" t="inlineStr">
        <is>
          <t>Certificate 003-15-5936(1)</t>
        </is>
      </c>
      <c r="BI8" s="133" t="n"/>
      <c r="BJ8" s="19" t="inlineStr">
        <is>
          <t>Newsletter, action 003-15-5936(1)</t>
        </is>
      </c>
      <c r="BK8" s="133" t="n"/>
      <c r="BL8" s="133" t="inlineStr">
        <is>
          <t>full</t>
        </is>
      </c>
      <c r="BM8" s="18" t="n">
        <v>5</v>
      </c>
      <c r="BN8" s="133" t="inlineStr">
        <is>
          <t>2019-04-18 (notice); 2019-06-20 (action)</t>
        </is>
      </c>
      <c r="BO8" s="133" t="n"/>
      <c r="BP8" s="133" t="n"/>
      <c r="BQ8" s="133" t="n"/>
      <c r="BR8" s="133" t="n"/>
      <c r="BS8" s="116" t="n">
        <v>46324</v>
      </c>
      <c r="BT8" s="18" t="n">
        <v>396</v>
      </c>
    </row>
    <row r="9">
      <c r="A9" s="133" t="inlineStr">
        <is>
          <t>056-06-5831(1)</t>
        </is>
      </c>
      <c r="B9" s="133" t="inlineStr">
        <is>
          <t>MB Investors, LLC d/b/a Caterra Health Systems</t>
        </is>
      </c>
      <c r="C9" s="133" t="inlineStr">
        <is>
          <t>MB Investors, LLC d/b/a Caterra Health Systems</t>
        </is>
      </c>
      <c r="D9" s="133" t="n"/>
      <c r="E9" s="133" t="inlineStr">
        <is>
          <t>MB Investors, LLC d/b/a Caterra Health Systems</t>
        </is>
      </c>
      <c r="F9" s="133" t="n"/>
      <c r="G9" s="133" t="inlineStr">
        <is>
          <t>Establish a fixed-site magnetic resonance imaging (MRI) service</t>
        </is>
      </c>
      <c r="H9" s="133" t="inlineStr">
        <is>
          <t>Bart Miller</t>
        </is>
      </c>
      <c r="I9" s="133" t="inlineStr">
        <is>
          <t>Diagnostic imaging MRI</t>
        </is>
      </c>
      <c r="J9" s="133" t="inlineStr">
        <is>
          <t>MRI</t>
        </is>
      </c>
      <c r="K9" s="133" t="inlineStr">
        <is>
          <t>MRI</t>
        </is>
      </c>
      <c r="L9" s="133" t="inlineStr">
        <is>
          <t>Diagnostic imaging MRI</t>
        </is>
      </c>
      <c r="M9" s="133" t="inlineStr">
        <is>
          <t>Louisville</t>
        </is>
      </c>
      <c r="N9" s="133" t="inlineStr">
        <is>
          <t>Jefferson</t>
        </is>
      </c>
      <c r="O9" s="115" t="n">
        <v>1858000</v>
      </c>
      <c r="P9" s="133" t="inlineStr">
        <is>
          <t>Capital expenditure (CON Online record)</t>
        </is>
      </c>
      <c r="Q9" s="115" t="n">
        <v>1000</v>
      </c>
      <c r="R9" s="133" t="inlineStr">
        <is>
          <t>APRIL/OCTOBER</t>
        </is>
      </c>
      <c r="S9" s="133" t="inlineStr">
        <is>
          <t>Formal</t>
        </is>
      </c>
      <c r="T9" s="116" t="n">
        <v>42886</v>
      </c>
      <c r="U9" s="116" t="n">
        <v>42936</v>
      </c>
      <c r="V9" s="116" t="n">
        <v>43026</v>
      </c>
      <c r="W9" s="17" t="n">
        <v>2017</v>
      </c>
      <c r="X9" s="133" t="n"/>
      <c r="Y9" s="133" t="n"/>
      <c r="Z9" s="133" t="n"/>
      <c r="AA9" s="133" t="inlineStr">
        <is>
          <t>17-2223</t>
        </is>
      </c>
      <c r="AB9" s="133" t="n"/>
      <c r="AC9" s="133" t="n"/>
      <c r="AD9" s="133" t="n"/>
      <c r="AE9" s="133" t="inlineStr">
        <is>
          <t>Maria Mier (Hearing Officer)</t>
        </is>
      </c>
      <c r="AF9" s="133" t="inlineStr">
        <is>
          <t>Approval 2017-10-18</t>
        </is>
      </c>
      <c r="AG9" s="133" t="inlineStr">
        <is>
          <t>Approved</t>
        </is>
      </c>
      <c r="AH9" s="133" t="n"/>
      <c r="AI9" s="133" t="inlineStr">
        <is>
          <t>Criterion 1 (consistency with plans): met; Criterion 2 (need and accessibility): met; Criterion 3 (interrelationships and linkages): met; Criterion 4 (costs, economic feasibility and resources availability): met; Criterion 5 (quality of services): met (https://prd.webapps.chfs.ky.gov/cononline/ImageDisplay.aspx?IM=25568)</t>
        </is>
      </c>
      <c r="AJ9" s="133" t="n"/>
      <c r="AK9" s="133" t="inlineStr">
        <is>
          <t>"it is hereby ORDERED that the application of MB Investors, LLC d/b/a Caterra Health Systems, CON #056-06-5831(1), for a certificate of need to establish a MRI service in Jefferson County, Kentucky, is hereby APPROVED as consistent with all applicable criteria." (https://prd.webapps.chfs.ky.gov/cononline/ImageDisplay.aspx?IM=25568)</t>
        </is>
      </c>
      <c r="AL9" s="116" t="n">
        <v>43026</v>
      </c>
      <c r="AM9" s="133" t="inlineStr">
        <is>
          <t>OCR of pages 1, 2, 3, 10, 11, 12, 13</t>
        </is>
      </c>
      <c r="AN9" s="116" t="n">
        <v>43026</v>
      </c>
      <c r="AO9" s="133" t="n"/>
      <c r="AP9" s="133" t="n"/>
      <c r="AQ9" s="133" t="n"/>
      <c r="AR9" s="133" t="n"/>
      <c r="AS9" s="133" t="n"/>
      <c r="AT9" s="116" t="n"/>
      <c r="AU9" s="18" t="n">
        <v>140</v>
      </c>
      <c r="AV9" s="133" t="inlineStr">
        <is>
          <t>17-081</t>
        </is>
      </c>
      <c r="AW9" s="133" t="inlineStr">
        <is>
          <t>Complete</t>
        </is>
      </c>
      <c r="AX9" s="116" t="n">
        <v>43788</v>
      </c>
      <c r="AY9" s="133" t="n"/>
      <c r="AZ9" s="133" t="n"/>
      <c r="BA9" s="133" t="n"/>
      <c r="BB9" s="133" t="n"/>
      <c r="BC9" s="133" t="n"/>
      <c r="BD9" s="19" t="inlineStr">
        <is>
          <t>Newsletter notice 056-06-5831(1)</t>
        </is>
      </c>
      <c r="BE9" s="19" t="inlineStr">
        <is>
          <t>Decision 056-06-5831(1)</t>
        </is>
      </c>
      <c r="BF9" s="19" t="inlineStr">
        <is>
          <t>CON Online record 056-06-5831(1)</t>
        </is>
      </c>
      <c r="BG9" s="19" t="inlineStr">
        <is>
          <t>Application 056-06-5831(1)</t>
        </is>
      </c>
      <c r="BH9" s="19" t="inlineStr">
        <is>
          <t>Certificate 056-06-5831(1)</t>
        </is>
      </c>
      <c r="BI9" s="19" t="inlineStr">
        <is>
          <t>Newsletter, received 056-06-5831(1)</t>
        </is>
      </c>
      <c r="BJ9" s="133" t="n"/>
      <c r="BK9" s="133" t="n"/>
      <c r="BL9" s="133" t="inlineStr">
        <is>
          <t>full</t>
        </is>
      </c>
      <c r="BM9" s="18" t="n">
        <v>7</v>
      </c>
      <c r="BN9" s="133" t="inlineStr">
        <is>
          <t>2017-06-15 (received); 2017-07-20 (notice)</t>
        </is>
      </c>
      <c r="BO9" s="133" t="inlineStr">
        <is>
          <t>hearing case number from the decision document</t>
        </is>
      </c>
      <c r="BP9" s="133" t="n"/>
      <c r="BQ9" s="133" t="n"/>
      <c r="BR9" s="133" t="n"/>
      <c r="BS9" s="116" t="n">
        <v>46324</v>
      </c>
      <c r="BT9" s="18" t="n">
        <v>247</v>
      </c>
    </row>
    <row r="10">
      <c r="A10" s="133" t="inlineStr">
        <is>
          <t>037-15-5778(1)</t>
        </is>
      </c>
      <c r="B10" s="133" t="inlineStr">
        <is>
          <t>Hospice of the Bluegrass, Inc.</t>
        </is>
      </c>
      <c r="C10" s="133" t="inlineStr">
        <is>
          <t>Adult Day of the Bluegrass</t>
        </is>
      </c>
      <c r="D10" s="133" t="inlineStr">
        <is>
          <t>Hospice of the Bluegrass</t>
        </is>
      </c>
      <c r="E10" s="133" t="inlineStr">
        <is>
          <t>Hospice of the Bluegrass</t>
        </is>
      </c>
      <c r="F10" s="133" t="n"/>
      <c r="G10" s="133" t="inlineStr">
        <is>
          <t>Establish an adult day health care program</t>
        </is>
      </c>
      <c r="H10" s="133" t="inlineStr">
        <is>
          <t>Susan Swinford</t>
        </is>
      </c>
      <c r="I10" s="133" t="inlineStr">
        <is>
          <t>Other</t>
        </is>
      </c>
      <c r="J10" s="133" t="inlineStr">
        <is>
          <t>Day Health Care Program</t>
        </is>
      </c>
      <c r="K10" s="133" t="inlineStr">
        <is>
          <t>Day Health Care Program</t>
        </is>
      </c>
      <c r="L10" s="133" t="inlineStr">
        <is>
          <t>Other: Adult day health care</t>
        </is>
      </c>
      <c r="M10" s="133" t="inlineStr">
        <is>
          <t>Frankfort</t>
        </is>
      </c>
      <c r="N10" s="133" t="inlineStr">
        <is>
          <t>Franklin</t>
        </is>
      </c>
      <c r="O10" s="115" t="n">
        <v>232869</v>
      </c>
      <c r="P10" s="133" t="inlineStr">
        <is>
          <t>Capital expenditure (CON Online record)</t>
        </is>
      </c>
      <c r="Q10" s="115" t="n">
        <v>1105</v>
      </c>
      <c r="R10" s="133" t="inlineStr">
        <is>
          <t>FEBRUARY/AUGUST</t>
        </is>
      </c>
      <c r="S10" s="133" t="inlineStr">
        <is>
          <t>Nonsubstantive</t>
        </is>
      </c>
      <c r="T10" s="116" t="n">
        <v>42521</v>
      </c>
      <c r="U10" s="116" t="n">
        <v>42572</v>
      </c>
      <c r="V10" s="116" t="n">
        <v>42607</v>
      </c>
      <c r="W10" s="17" t="n">
        <v>2016</v>
      </c>
      <c r="X10" s="133" t="n"/>
      <c r="Y10" s="133" t="n"/>
      <c r="Z10" s="133" t="n"/>
      <c r="AA10" s="133" t="n"/>
      <c r="AB10" s="133" t="n"/>
      <c r="AC10" s="133" t="n"/>
      <c r="AD10" s="133" t="n"/>
      <c r="AE10" s="133" t="n"/>
      <c r="AF10" s="133" t="inlineStr">
        <is>
          <t>Approval 2016-08-25</t>
        </is>
      </c>
      <c r="AG10" s="133" t="inlineStr">
        <is>
          <t>Approved</t>
        </is>
      </c>
      <c r="AH10" s="133" t="n"/>
      <c r="AI10" s="133" t="n"/>
      <c r="AJ10" s="133" t="inlineStr">
        <is>
          <t>Not rebutted (order)</t>
        </is>
      </c>
      <c r="AK10" s="133" t="inlineStr">
        <is>
          <t>"it is ORDERED that the application of Adult Day of the Bluegrass, CON #037-15-5778(1), be and it is hereby, APPROVED, this 25" day of August 2016." (https://prd.webapps.chfs.ky.gov/cononline/ImageDisplay.aspx?IM=21416)</t>
        </is>
      </c>
      <c r="AL10" s="116" t="n">
        <v>42607</v>
      </c>
      <c r="AM10" s="133" t="inlineStr">
        <is>
          <t>OCR of pages 1</t>
        </is>
      </c>
      <c r="AN10" s="116" t="n">
        <v>42607</v>
      </c>
      <c r="AO10" s="133" t="n"/>
      <c r="AP10" s="133" t="n"/>
      <c r="AQ10" s="133" t="n"/>
      <c r="AR10" s="133" t="n"/>
      <c r="AS10" s="133" t="n"/>
      <c r="AT10" s="116" t="n"/>
      <c r="AU10" s="18" t="n">
        <v>86</v>
      </c>
      <c r="AV10" s="133" t="inlineStr">
        <is>
          <t>16-093</t>
        </is>
      </c>
      <c r="AW10" s="133" t="inlineStr">
        <is>
          <t>Complete</t>
        </is>
      </c>
      <c r="AX10" s="116" t="n">
        <v>43356</v>
      </c>
      <c r="AY10" s="133" t="inlineStr">
        <is>
          <t>Yes</t>
        </is>
      </c>
      <c r="AZ10" s="133" t="inlineStr">
        <is>
          <t>Capital cost: CON Online $232,869.00; newsletter $221,000.00 (2016-07-21 issue)</t>
        </is>
      </c>
      <c r="BA10" s="133" t="n"/>
      <c r="BB10" s="133" t="n"/>
      <c r="BC10" s="133" t="n"/>
      <c r="BD10" s="19" t="inlineStr">
        <is>
          <t>Newsletter notice 037-15-5778(1)</t>
        </is>
      </c>
      <c r="BE10" s="19" t="inlineStr">
        <is>
          <t>Decision 037-15-5778(1)</t>
        </is>
      </c>
      <c r="BF10" s="19" t="inlineStr">
        <is>
          <t>CON Online record 037-15-5778(1)</t>
        </is>
      </c>
      <c r="BG10" s="19" t="inlineStr">
        <is>
          <t>Application 037-15-5778(1)</t>
        </is>
      </c>
      <c r="BH10" s="19" t="inlineStr">
        <is>
          <t>Certificate 037-15-5778(1)</t>
        </is>
      </c>
      <c r="BI10" s="19" t="inlineStr">
        <is>
          <t>Newsletter, received 037-15-5778(1)</t>
        </is>
      </c>
      <c r="BJ10" s="19" t="inlineStr">
        <is>
          <t>Newsletter, action 037-15-5778(1)</t>
        </is>
      </c>
      <c r="BK10" s="133" t="n"/>
      <c r="BL10" s="133" t="inlineStr">
        <is>
          <t>full</t>
        </is>
      </c>
      <c r="BM10" s="18" t="n">
        <v>7</v>
      </c>
      <c r="BN10" s="133" t="inlineStr">
        <is>
          <t>2016-06-16 (received); 2016-07-21 (notice); 2016-09-15 (action)</t>
        </is>
      </c>
      <c r="BO10" s="133" t="inlineStr">
        <is>
          <t>Hand check 2026-10-29: the Final Order of 2016-08-25 states a capital expenditure of $221,000.00, the newsletter figure (https://prd.webapps.chfs.ky.gov/cononline/ImageDisplay.aspx?IM=21416)</t>
        </is>
      </c>
      <c r="BP10" s="133" t="n"/>
      <c r="BQ10" s="133" t="n"/>
      <c r="BR10" s="133" t="n"/>
      <c r="BS10" s="116" t="n">
        <v>46324</v>
      </c>
      <c r="BT10" s="18" t="n">
        <v>123</v>
      </c>
    </row>
    <row r="11">
      <c r="A11" s="133" t="inlineStr">
        <is>
          <t>076-15-5741(1)</t>
        </is>
      </c>
      <c r="B11" s="133" t="inlineStr">
        <is>
          <t>Event Medical Team LLC</t>
        </is>
      </c>
      <c r="C11" s="133" t="inlineStr">
        <is>
          <t>Event Medical Team LLC</t>
        </is>
      </c>
      <c r="D11" s="133" t="n"/>
      <c r="E11" s="133" t="inlineStr">
        <is>
          <t>Event Medical Team LLC</t>
        </is>
      </c>
      <c r="F11" s="133" t="n"/>
      <c r="G11" s="133" t="inlineStr">
        <is>
          <t>Establish a Class VI ambulance service to serve Clark County</t>
        </is>
      </c>
      <c r="H11" s="133" t="inlineStr">
        <is>
          <t>James Bryan Schallner</t>
        </is>
      </c>
      <c r="I11" s="133" t="inlineStr">
        <is>
          <t>Other</t>
        </is>
      </c>
      <c r="J11" s="133" t="inlineStr">
        <is>
          <t>Ground Ambulance</t>
        </is>
      </c>
      <c r="K11" s="133" t="inlineStr">
        <is>
          <t>Ground Ambulance</t>
        </is>
      </c>
      <c r="L11" s="133" t="inlineStr">
        <is>
          <t>Other: Ground ambulance</t>
        </is>
      </c>
      <c r="M11" s="133" t="inlineStr">
        <is>
          <t>Richmond</t>
        </is>
      </c>
      <c r="N11" s="133" t="inlineStr">
        <is>
          <t>Madison</t>
        </is>
      </c>
      <c r="O11" s="115" t="n">
        <v>61000</v>
      </c>
      <c r="P11" s="133" t="inlineStr">
        <is>
          <t>Capital expenditure (CON Online record)</t>
        </is>
      </c>
      <c r="Q11" s="115" t="n">
        <v>1000</v>
      </c>
      <c r="R11" s="133" t="n"/>
      <c r="S11" s="133" t="inlineStr">
        <is>
          <t>Formal</t>
        </is>
      </c>
      <c r="T11" s="116" t="n">
        <v>42395</v>
      </c>
      <c r="U11" s="116" t="n">
        <v>42810</v>
      </c>
      <c r="V11" s="116" t="n">
        <v>42900</v>
      </c>
      <c r="W11" s="17" t="n">
        <v>2016</v>
      </c>
      <c r="X11" s="133" t="inlineStr">
        <is>
          <t>056-06-5740(1) (comparative hearing, newsletter 2016-04-21)</t>
        </is>
      </c>
      <c r="Y11" s="133" t="inlineStr">
        <is>
          <t>Yes</t>
        </is>
      </c>
      <c r="Z11" s="133" t="n"/>
      <c r="AA11" s="133" t="inlineStr">
        <is>
          <t>16-1261; 16-3218</t>
        </is>
      </c>
      <c r="AB11" s="133" t="inlineStr">
        <is>
          <t>Tracey Hitchcock; Brian Baugh</t>
        </is>
      </c>
      <c r="AC11" s="133" t="inlineStr">
        <is>
          <t>Monday, July 11, 2016 through Friday, July 14, 2016  each day at 9:00 a.m. in Conference Room B, Division of Administrative Hearings, 105 Sea Hero Road, Suite 2, Frankfort, Kentucky. | Thursday, November 10, 2016 at 9:00 a.m. in the Board Room, Health Services Building, Second Floor, 275 East Main Street, Frankfort, Kentucky.</t>
        </is>
      </c>
      <c r="AD11" s="133" t="n"/>
      <c r="AE11" s="133" t="n"/>
      <c r="AF11" s="133" t="inlineStr">
        <is>
          <t>Disapproval 2017-06-14</t>
        </is>
      </c>
      <c r="AG11" s="133" t="inlineStr">
        <is>
          <t>Denied</t>
        </is>
      </c>
      <c r="AH11" s="133" t="inlineStr">
        <is>
          <t>Criterion 2 (need and accessibility); Criterion 4 (cost, economic feasibility and resources availability)</t>
        </is>
      </c>
      <c r="AI11" s="133" t="n"/>
      <c r="AJ11" s="133" t="n"/>
      <c r="AK11" s="133" t="inlineStr">
        <is>
          <t>"it is hereby ORDERED that the application of Event Medical Team LLC, CON # 076-15-5741(1), for a certificate of need to establish a Class VI ambulance service in Clark County, Kentucky is hereby DISAPPROVED." (https://prd.webapps.chfs.ky.gov/cononline/ImageDisplay.aspx?IM=27446)</t>
        </is>
      </c>
      <c r="AL11" s="116" t="n"/>
      <c r="AM11" s="133" t="inlineStr">
        <is>
          <t>OCR of pages 1, 2, 3, 4, 5, 6, 7, 8</t>
        </is>
      </c>
      <c r="AN11" s="116" t="n">
        <v>42900</v>
      </c>
      <c r="AO11" s="133" t="n"/>
      <c r="AP11" s="133" t="n"/>
      <c r="AQ11" s="133" t="n"/>
      <c r="AR11" s="133" t="n"/>
      <c r="AS11" s="133" t="n"/>
      <c r="AT11" s="116" t="n"/>
      <c r="AU11" s="18" t="n">
        <v>505</v>
      </c>
      <c r="AV11" s="133" t="n"/>
      <c r="AW11" s="133" t="n"/>
      <c r="AX11" s="116" t="n"/>
      <c r="AY11" s="133" t="n"/>
      <c r="AZ11" s="133" t="n"/>
      <c r="BA11" s="133" t="n"/>
      <c r="BB11" s="133" t="n"/>
      <c r="BC11" s="133" t="n"/>
      <c r="BD11" s="19" t="inlineStr">
        <is>
          <t>Newsletter notice 076-15-5741(1)</t>
        </is>
      </c>
      <c r="BE11" s="19" t="inlineStr">
        <is>
          <t>Decision 076-15-5741(1)</t>
        </is>
      </c>
      <c r="BF11" s="19" t="inlineStr">
        <is>
          <t>CON Online record 076-15-5741(1)</t>
        </is>
      </c>
      <c r="BG11" s="19" t="inlineStr">
        <is>
          <t>Application 076-15-5741(1)</t>
        </is>
      </c>
      <c r="BH11" s="133" t="n"/>
      <c r="BI11" s="19" t="inlineStr">
        <is>
          <t>Newsletter, received 076-15-5741(1)</t>
        </is>
      </c>
      <c r="BJ11" s="19" t="inlineStr">
        <is>
          <t>Newsletter, action 076-15-5741(1)</t>
        </is>
      </c>
      <c r="BK11" s="19" t="inlineStr">
        <is>
          <t>Newsletter, hearing 076-15-5741(1)</t>
        </is>
      </c>
      <c r="BL11" s="133" t="inlineStr">
        <is>
          <t>full</t>
        </is>
      </c>
      <c r="BM11" s="18" t="n">
        <v>3</v>
      </c>
      <c r="BN11" s="133" t="inlineStr">
        <is>
          <t>2016-02-18 (received); 2016-03-17 (notice); 2016-04-21 (hearing); 2016-07-21 (action); 2016-09-15 (notice); 2016-10-20 (hearing); 2016-11-17 (action); 2016-12-15 (action); 2017-03-16 (notice); 2017-07-20 (action)</t>
        </is>
      </c>
      <c r="BO11" s="133" t="inlineStr">
        <is>
          <t>Hand check 2026-10-29: the Final Order of 2017-06-14 is signed by Hon. Michael W. Board; the newsletter hearing notices named Tracey Hitchcock and Brian Baugh (https://prd.webapps.chfs.ky.gov/cononline/ImageDisplay.aspx?IM=27446)</t>
        </is>
      </c>
      <c r="BP11" s="133" t="n"/>
      <c r="BQ11" s="133" t="n"/>
      <c r="BR11" s="133" t="n"/>
      <c r="BS11" s="116" t="n">
        <v>46324</v>
      </c>
      <c r="BT11" s="18" t="n">
        <v>72</v>
      </c>
    </row>
  </sheetData>
  <conditionalFormatting sqref="AG2:AG11">
    <cfRule type="cellIs" priority="1" operator="equal" dxfId="11" stopIfTrue="1">
      <formula>"Approved"</formula>
    </cfRule>
    <cfRule type="cellIs" priority="2" operator="equal" dxfId="11" stopIfTrue="1">
      <formula>"Partially approved"</formula>
    </cfRule>
    <cfRule type="cellIs" priority="3" operator="equal" dxfId="12" stopIfTrue="1">
      <formula>"Denied"</formula>
    </cfRule>
    <cfRule type="cellIs" priority="4" operator="equal" dxfId="13" stopIfTrue="1">
      <formula>"Pending"</formula>
    </cfRule>
    <cfRule type="cellIs" priority="5" operator="equal" dxfId="14" stopIfTrue="1">
      <formula>"Withdrawn or delayed"</formula>
    </cfRule>
    <cfRule type="cellIs" priority="6" operator="equal" dxfId="15" stopIfTrue="1">
      <formula>"Not reviewed or other"</formula>
    </cfRule>
    <cfRule type="cellIs" priority="7" operator="equal" dxfId="15" stopIfTrue="1">
      <formula>"Unknown"</formula>
    </cfRule>
  </conditionalFormatting>
  <conditionalFormatting sqref="AY2:AY11">
    <cfRule type="cellIs" priority="8" operator="equal" dxfId="16" stopIfTrue="1">
      <formula>"Yes"</formula>
    </cfRule>
  </conditionalFormatting>
  <conditionalFormatting sqref="BQ2:BQ11">
    <cfRule type="cellIs" priority="9" operator="equal" dxfId="17" stopIfTrue="1">
      <formula>"New"</formula>
    </cfRule>
    <cfRule type="cellIs" priority="10" operator="equal" dxfId="18" stopIfTrue="1">
      <formula>"Updated"</formula>
    </cfRule>
  </conditionalFormatting>
  <conditionalFormatting sqref="A2:A11">
    <cfRule type="expression" priority="11" dxfId="13" stopIfTrue="0">
      <formula>$AY2="Yes"</formula>
    </cfRule>
  </conditionalFormatting>
  <hyperlinks>
    <hyperlink xmlns:r="http://schemas.openxmlformats.org/officeDocument/2006/relationships" ref="BD2" r:id="rId1"/>
    <hyperlink xmlns:r="http://schemas.openxmlformats.org/officeDocument/2006/relationships" ref="BF2" r:id="rId2"/>
    <hyperlink xmlns:r="http://schemas.openxmlformats.org/officeDocument/2006/relationships" ref="BG2" r:id="rId3"/>
    <hyperlink xmlns:r="http://schemas.openxmlformats.org/officeDocument/2006/relationships" ref="BI2" r:id="rId4"/>
    <hyperlink xmlns:r="http://schemas.openxmlformats.org/officeDocument/2006/relationships" ref="BK2" r:id="rId5"/>
    <hyperlink xmlns:r="http://schemas.openxmlformats.org/officeDocument/2006/relationships" ref="BD3" r:id="rId6"/>
    <hyperlink xmlns:r="http://schemas.openxmlformats.org/officeDocument/2006/relationships" ref="BE3" r:id="rId7"/>
    <hyperlink xmlns:r="http://schemas.openxmlformats.org/officeDocument/2006/relationships" ref="BF3" r:id="rId8"/>
    <hyperlink xmlns:r="http://schemas.openxmlformats.org/officeDocument/2006/relationships" ref="BG3" r:id="rId9"/>
    <hyperlink xmlns:r="http://schemas.openxmlformats.org/officeDocument/2006/relationships" ref="BI3" r:id="rId10"/>
    <hyperlink xmlns:r="http://schemas.openxmlformats.org/officeDocument/2006/relationships" ref="BD4" r:id="rId11"/>
    <hyperlink xmlns:r="http://schemas.openxmlformats.org/officeDocument/2006/relationships" ref="BE4" r:id="rId12"/>
    <hyperlink xmlns:r="http://schemas.openxmlformats.org/officeDocument/2006/relationships" ref="BF4" r:id="rId13"/>
    <hyperlink xmlns:r="http://schemas.openxmlformats.org/officeDocument/2006/relationships" ref="BG4" r:id="rId14"/>
    <hyperlink xmlns:r="http://schemas.openxmlformats.org/officeDocument/2006/relationships" ref="BI4" r:id="rId15"/>
    <hyperlink xmlns:r="http://schemas.openxmlformats.org/officeDocument/2006/relationships" ref="BJ4" r:id="rId16"/>
    <hyperlink xmlns:r="http://schemas.openxmlformats.org/officeDocument/2006/relationships" ref="BK4" r:id="rId17"/>
    <hyperlink xmlns:r="http://schemas.openxmlformats.org/officeDocument/2006/relationships" ref="BD5" r:id="rId18"/>
    <hyperlink xmlns:r="http://schemas.openxmlformats.org/officeDocument/2006/relationships" ref="BE5" r:id="rId19"/>
    <hyperlink xmlns:r="http://schemas.openxmlformats.org/officeDocument/2006/relationships" ref="BF5" r:id="rId20"/>
    <hyperlink xmlns:r="http://schemas.openxmlformats.org/officeDocument/2006/relationships" ref="BG5" r:id="rId21"/>
    <hyperlink xmlns:r="http://schemas.openxmlformats.org/officeDocument/2006/relationships" ref="BI5" r:id="rId22"/>
    <hyperlink xmlns:r="http://schemas.openxmlformats.org/officeDocument/2006/relationships" ref="BJ5" r:id="rId23"/>
    <hyperlink xmlns:r="http://schemas.openxmlformats.org/officeDocument/2006/relationships" ref="BE6" r:id="rId24"/>
    <hyperlink xmlns:r="http://schemas.openxmlformats.org/officeDocument/2006/relationships" ref="BF6" r:id="rId25"/>
    <hyperlink xmlns:r="http://schemas.openxmlformats.org/officeDocument/2006/relationships" ref="BG6" r:id="rId26"/>
    <hyperlink xmlns:r="http://schemas.openxmlformats.org/officeDocument/2006/relationships" ref="BH6" r:id="rId27"/>
    <hyperlink xmlns:r="http://schemas.openxmlformats.org/officeDocument/2006/relationships" ref="BD7" r:id="rId28"/>
    <hyperlink xmlns:r="http://schemas.openxmlformats.org/officeDocument/2006/relationships" ref="BE7" r:id="rId29"/>
    <hyperlink xmlns:r="http://schemas.openxmlformats.org/officeDocument/2006/relationships" ref="BF7" r:id="rId30"/>
    <hyperlink xmlns:r="http://schemas.openxmlformats.org/officeDocument/2006/relationships" ref="BG7" r:id="rId31"/>
    <hyperlink xmlns:r="http://schemas.openxmlformats.org/officeDocument/2006/relationships" ref="BH7" r:id="rId32"/>
    <hyperlink xmlns:r="http://schemas.openxmlformats.org/officeDocument/2006/relationships" ref="BI7" r:id="rId33"/>
    <hyperlink xmlns:r="http://schemas.openxmlformats.org/officeDocument/2006/relationships" ref="BK7" r:id="rId34"/>
    <hyperlink xmlns:r="http://schemas.openxmlformats.org/officeDocument/2006/relationships" ref="BD8" r:id="rId35"/>
    <hyperlink xmlns:r="http://schemas.openxmlformats.org/officeDocument/2006/relationships" ref="BE8" r:id="rId36"/>
    <hyperlink xmlns:r="http://schemas.openxmlformats.org/officeDocument/2006/relationships" ref="BF8" r:id="rId37"/>
    <hyperlink xmlns:r="http://schemas.openxmlformats.org/officeDocument/2006/relationships" ref="BG8" r:id="rId38"/>
    <hyperlink xmlns:r="http://schemas.openxmlformats.org/officeDocument/2006/relationships" ref="BH8" r:id="rId39"/>
    <hyperlink xmlns:r="http://schemas.openxmlformats.org/officeDocument/2006/relationships" ref="BJ8" r:id="rId40"/>
    <hyperlink xmlns:r="http://schemas.openxmlformats.org/officeDocument/2006/relationships" ref="BD9" r:id="rId41"/>
    <hyperlink xmlns:r="http://schemas.openxmlformats.org/officeDocument/2006/relationships" ref="BE9" r:id="rId42"/>
    <hyperlink xmlns:r="http://schemas.openxmlformats.org/officeDocument/2006/relationships" ref="BF9" r:id="rId43"/>
    <hyperlink xmlns:r="http://schemas.openxmlformats.org/officeDocument/2006/relationships" ref="BG9" r:id="rId44"/>
    <hyperlink xmlns:r="http://schemas.openxmlformats.org/officeDocument/2006/relationships" ref="BH9" r:id="rId45"/>
    <hyperlink xmlns:r="http://schemas.openxmlformats.org/officeDocument/2006/relationships" ref="BI9" r:id="rId46"/>
    <hyperlink xmlns:r="http://schemas.openxmlformats.org/officeDocument/2006/relationships" ref="BD10" r:id="rId47"/>
    <hyperlink xmlns:r="http://schemas.openxmlformats.org/officeDocument/2006/relationships" ref="BE10" r:id="rId48"/>
    <hyperlink xmlns:r="http://schemas.openxmlformats.org/officeDocument/2006/relationships" ref="BF10" r:id="rId49"/>
    <hyperlink xmlns:r="http://schemas.openxmlformats.org/officeDocument/2006/relationships" ref="BG10" r:id="rId50"/>
    <hyperlink xmlns:r="http://schemas.openxmlformats.org/officeDocument/2006/relationships" ref="BH10" r:id="rId51"/>
    <hyperlink xmlns:r="http://schemas.openxmlformats.org/officeDocument/2006/relationships" ref="BI10" r:id="rId52"/>
    <hyperlink xmlns:r="http://schemas.openxmlformats.org/officeDocument/2006/relationships" ref="BJ10" r:id="rId53"/>
    <hyperlink xmlns:r="http://schemas.openxmlformats.org/officeDocument/2006/relationships" ref="BD11" r:id="rId54"/>
    <hyperlink xmlns:r="http://schemas.openxmlformats.org/officeDocument/2006/relationships" ref="BE11" r:id="rId55"/>
    <hyperlink xmlns:r="http://schemas.openxmlformats.org/officeDocument/2006/relationships" ref="BF11" r:id="rId56"/>
    <hyperlink xmlns:r="http://schemas.openxmlformats.org/officeDocument/2006/relationships" ref="BG11" r:id="rId57"/>
    <hyperlink xmlns:r="http://schemas.openxmlformats.org/officeDocument/2006/relationships" ref="BI11" r:id="rId58"/>
    <hyperlink xmlns:r="http://schemas.openxmlformats.org/officeDocument/2006/relationships" ref="BJ11" r:id="rId59"/>
    <hyperlink xmlns:r="http://schemas.openxmlformats.org/officeDocument/2006/relationships" ref="BK11" r:id="rId60"/>
  </hyperlinks>
  <pageMargins left="0.75" right="0.75" top="1" bottom="1" header="0.5" footer="0.5"/>
  <pageSetup orientation="landscape" fitToHeight="0" fitToWidth="1"/>
  <headerFooter>
    <oddHeader/>
    <oddFooter>&amp;L&amp;8 COPN Atlas, Kentucky&amp;CCOPN Atlas Kentucky, edition 2026-10-29, page &amp;P of &amp;N&amp;R&amp;8 Page &amp;P of &amp;N</oddFooter>
    <evenHeader/>
    <evenFooter/>
    <firstHeader/>
    <firstFooter/>
  </headerFooter>
  <tableParts count="1">
    <tablePart xmlns:r="http://schemas.openxmlformats.org/officeDocument/2006/relationships" r:id="rId61"/>
  </tableParts>
</worksheet>
</file>

<file path=xl/worksheets/sheet5.xml><?xml version="1.0" encoding="utf-8"?>
<worksheet xmlns="http://schemas.openxmlformats.org/spreadsheetml/2006/main">
  <sheetPr>
    <tabColor rgb="000F5E63"/>
    <outlinePr summaryBelow="1" summaryRight="1"/>
    <pageSetUpPr/>
  </sheetPr>
  <dimension ref="A1:G4"/>
  <sheetViews>
    <sheetView tabSelected="0" workbookViewId="0">
      <pane xSplit="1" ySplit="1" topLeftCell="B2" activePane="bottomRight" state="frozen"/>
      <selection pane="topRight" activeCell="A1" sqref="A1"/>
      <selection pane="bottomLeft" activeCell="A1" sqref="A1"/>
      <selection pane="bottomRight" activeCell="A1" sqref="A1"/>
    </sheetView>
  </sheetViews>
  <sheetFormatPr baseColWidth="8" defaultRowHeight="15"/>
  <cols>
    <col width="13" customWidth="1" min="1" max="1"/>
    <col width="12" customWidth="1" min="2" max="2"/>
    <col width="34" customWidth="1" min="3" max="3"/>
    <col width="16" customWidth="1" min="4" max="4"/>
    <col width="20" customWidth="1" min="5" max="5"/>
    <col width="30" customWidth="1" min="6" max="6"/>
    <col width="40" customWidth="1" min="7" max="7"/>
  </cols>
  <sheetData>
    <row r="1" ht="30" customHeight="1">
      <c r="A1" s="137" t="inlineStr">
        <is>
          <t>Edition</t>
        </is>
      </c>
      <c r="B1" s="137" t="inlineStr">
        <is>
          <t>Request no.</t>
        </is>
      </c>
      <c r="C1" s="137" t="inlineStr">
        <is>
          <t>Applicant</t>
        </is>
      </c>
      <c r="D1" s="137" t="inlineStr">
        <is>
          <t>Change type</t>
        </is>
      </c>
      <c r="E1" s="137" t="inlineStr">
        <is>
          <t>Field</t>
        </is>
      </c>
      <c r="F1" s="137" t="inlineStr">
        <is>
          <t>Previous value</t>
        </is>
      </c>
      <c r="G1" s="137" t="inlineStr">
        <is>
          <t>New value</t>
        </is>
      </c>
    </row>
    <row r="2">
      <c r="A2" s="146" t="inlineStr">
        <is>
          <t>XX/XX/XXXX</t>
        </is>
      </c>
      <c r="B2" s="147" t="inlineStr">
        <is>
          <t>XX</t>
        </is>
      </c>
      <c r="C2" s="147" t="inlineStr">
        <is>
          <t>XX</t>
        </is>
      </c>
      <c r="D2" s="147" t="inlineStr">
        <is>
          <t>XX</t>
        </is>
      </c>
      <c r="E2" s="147" t="inlineStr">
        <is>
          <t>XX</t>
        </is>
      </c>
      <c r="F2" s="147" t="inlineStr">
        <is>
          <t>XX</t>
        </is>
      </c>
      <c r="G2" s="147" t="inlineStr">
        <is>
          <t>XX</t>
        </is>
      </c>
    </row>
    <row r="3">
      <c r="A3" s="146" t="inlineStr">
        <is>
          <t>XX/XX/XXXX</t>
        </is>
      </c>
      <c r="B3" s="147" t="inlineStr">
        <is>
          <t>XX</t>
        </is>
      </c>
      <c r="C3" s="147" t="inlineStr">
        <is>
          <t>XX</t>
        </is>
      </c>
      <c r="D3" s="147" t="inlineStr">
        <is>
          <t>XX</t>
        </is>
      </c>
      <c r="E3" s="147" t="inlineStr">
        <is>
          <t>XX</t>
        </is>
      </c>
      <c r="F3" s="147" t="inlineStr">
        <is>
          <t>XX</t>
        </is>
      </c>
      <c r="G3" s="147" t="inlineStr">
        <is>
          <t>XX</t>
        </is>
      </c>
    </row>
    <row r="4">
      <c r="A4" s="146" t="inlineStr">
        <is>
          <t>XX/XX/XXXX</t>
        </is>
      </c>
      <c r="B4" s="147" t="inlineStr">
        <is>
          <t>XX</t>
        </is>
      </c>
      <c r="C4" s="147" t="inlineStr">
        <is>
          <t>XX</t>
        </is>
      </c>
      <c r="D4" s="147" t="inlineStr">
        <is>
          <t>XX</t>
        </is>
      </c>
      <c r="E4" s="147" t="inlineStr">
        <is>
          <t>XX</t>
        </is>
      </c>
      <c r="F4" s="147" t="inlineStr">
        <is>
          <t>XX</t>
        </is>
      </c>
      <c r="G4" s="147" t="inlineStr">
        <is>
          <t>XX</t>
        </is>
      </c>
    </row>
  </sheetData>
  <pageMargins left="0.75" right="0.75" top="1" bottom="1" header="0.5" footer="0.5"/>
  <pageSetup orientation="landscape"/>
  <headerFooter>
    <oddHeader/>
    <oddFooter>&amp;L&amp;8 COPN Atlas, Kentucky&amp;R&amp;8 Page &amp;P of &amp;N</oddFooter>
    <evenHeader/>
    <evenFooter/>
    <firstHeader/>
    <firstFooter/>
  </headerFooter>
  <tableParts count="1">
    <tablePart xmlns:r="http://schemas.openxmlformats.org/officeDocument/2006/relationships" r:id="rId1"/>
  </tableParts>
</worksheet>
</file>

<file path=xl/worksheets/sheet6.xml><?xml version="1.0" encoding="utf-8"?>
<worksheet xmlns="http://schemas.openxmlformats.org/spreadsheetml/2006/main">
  <sheetPr>
    <tabColor rgb="000F5E63"/>
    <outlinePr summaryBelow="1" summaryRight="1"/>
    <pageSetUpPr/>
  </sheetPr>
  <dimension ref="A1:Z9"/>
  <sheetViews>
    <sheetView tabSelected="0" workbookViewId="0">
      <pane xSplit="1" ySplit="1" topLeftCell="B2" activePane="bottomRight" state="frozen"/>
      <selection pane="topRight" activeCell="A1" sqref="A1"/>
      <selection pane="bottomLeft" activeCell="A1" sqref="A1"/>
      <selection pane="bottomRight" activeCell="A1" sqref="A1"/>
    </sheetView>
  </sheetViews>
  <sheetFormatPr baseColWidth="8" defaultRowHeight="15"/>
  <cols>
    <col width="12" customWidth="1" min="1" max="1"/>
    <col width="22" customWidth="1" min="2" max="2"/>
    <col width="13" customWidth="1" min="3" max="3"/>
    <col width="10" customWidth="1" min="4" max="4"/>
    <col width="22" customWidth="1" min="5" max="5"/>
    <col width="28" customWidth="1" min="6" max="6"/>
    <col width="22" customWidth="1" min="7" max="7"/>
    <col width="44" customWidth="1" min="8" max="8"/>
    <col width="22" customWidth="1" min="9" max="9"/>
    <col width="22" customWidth="1" min="10" max="10"/>
    <col width="22" customWidth="1" min="11" max="11"/>
    <col width="22" customWidth="1" min="12" max="12"/>
    <col width="22" customWidth="1" min="13" max="13"/>
    <col width="15" customWidth="1" min="14" max="14"/>
    <col width="13" customWidth="1" min="15" max="15"/>
    <col width="13" customWidth="1" min="16" max="16"/>
    <col width="22" customWidth="1" min="17" max="17"/>
    <col width="44" customWidth="1" min="18" max="18"/>
    <col width="22" customWidth="1" min="19" max="19"/>
    <col width="22" customWidth="1" min="20" max="20"/>
    <col width="44" customWidth="1" min="21" max="21"/>
    <col width="22" customWidth="1" min="22" max="22"/>
    <col width="22" customWidth="1" min="23" max="23"/>
    <col width="44" customWidth="1" min="24" max="24"/>
    <col width="22" customWidth="1" min="25" max="25"/>
    <col width="22" customWidth="1" min="26" max="26"/>
  </cols>
  <sheetData>
    <row r="1" ht="53" customHeight="1">
      <c r="A1" s="137" t="inlineStr">
        <is>
          <t>CON number</t>
        </is>
      </c>
      <c r="B1" s="137" t="inlineStr">
        <is>
          <t>Pipeline type</t>
        </is>
      </c>
      <c r="C1" s="137" t="inlineStr">
        <is>
          <t>Application received</t>
        </is>
      </c>
      <c r="D1" s="137" t="inlineStr">
        <is>
          <t>Days since filing</t>
        </is>
      </c>
      <c r="E1" s="137" t="inlineStr">
        <is>
          <t>Applicant</t>
        </is>
      </c>
      <c r="F1" s="137" t="inlineStr">
        <is>
          <t>Health system or applicant</t>
        </is>
      </c>
      <c r="G1" s="137" t="inlineStr">
        <is>
          <t>Facility (as listed)</t>
        </is>
      </c>
      <c r="H1" s="137" t="inlineStr">
        <is>
          <t>Project</t>
        </is>
      </c>
      <c r="I1" s="137" t="inlineStr">
        <is>
          <t>County</t>
        </is>
      </c>
      <c r="J1" s="137" t="inlineStr">
        <is>
          <t>Location</t>
        </is>
      </c>
      <c r="K1" s="137" t="inlineStr">
        <is>
          <t>Service line</t>
        </is>
      </c>
      <c r="L1" s="137" t="inlineStr">
        <is>
          <t>Facility type (CON Online)</t>
        </is>
      </c>
      <c r="M1" s="137" t="inlineStr">
        <is>
          <t>Review type</t>
        </is>
      </c>
      <c r="N1" s="137" t="inlineStr">
        <is>
          <t>Capital cost (USD)</t>
        </is>
      </c>
      <c r="O1" s="137" t="inlineStr">
        <is>
          <t>Public notice date</t>
        </is>
      </c>
      <c r="P1" s="137" t="inlineStr">
        <is>
          <t>Scheduled decision date (newsletter)</t>
        </is>
      </c>
      <c r="Q1" s="137" t="inlineStr">
        <is>
          <t>Hearing requested or held</t>
        </is>
      </c>
      <c r="R1" s="137" t="inlineStr">
        <is>
          <t>Affected parties named in hearing filings</t>
        </is>
      </c>
      <c r="S1" s="137" t="inlineStr">
        <is>
          <t>Hearing branch case no.</t>
        </is>
      </c>
      <c r="T1" s="137" t="inlineStr">
        <is>
          <t>Hearing officer</t>
        </is>
      </c>
      <c r="U1" s="137" t="inlineStr">
        <is>
          <t>Hearing dates (as noticed)</t>
        </is>
      </c>
      <c r="V1" s="137" t="inlineStr">
        <is>
          <t>Status</t>
        </is>
      </c>
      <c r="W1" s="137" t="inlineStr">
        <is>
          <t>Also on Requests</t>
        </is>
      </c>
      <c r="X1" s="137" t="inlineStr">
        <is>
          <t>Note</t>
        </is>
      </c>
      <c r="Y1" s="137" t="inlineStr">
        <is>
          <t>CON Online record</t>
        </is>
      </c>
      <c r="Z1" s="137" t="inlineStr">
        <is>
          <t>Newsletter</t>
        </is>
      </c>
    </row>
    <row r="2">
      <c r="A2" s="148" t="inlineStr">
        <is>
          <t>XX</t>
        </is>
      </c>
      <c r="B2" s="148" t="inlineStr">
        <is>
          <t>XX</t>
        </is>
      </c>
      <c r="C2" s="149" t="inlineStr">
        <is>
          <t>XX/XX/XXXX</t>
        </is>
      </c>
      <c r="D2" s="150" t="inlineStr">
        <is>
          <t>XX</t>
        </is>
      </c>
      <c r="E2" s="148" t="inlineStr">
        <is>
          <t>XX</t>
        </is>
      </c>
      <c r="F2" s="148" t="inlineStr">
        <is>
          <t>XX</t>
        </is>
      </c>
      <c r="G2" s="148" t="inlineStr">
        <is>
          <t>XX</t>
        </is>
      </c>
      <c r="H2" s="148" t="inlineStr">
        <is>
          <t>XX</t>
        </is>
      </c>
      <c r="I2" s="148" t="inlineStr">
        <is>
          <t>XX</t>
        </is>
      </c>
      <c r="J2" s="148" t="inlineStr">
        <is>
          <t>XX</t>
        </is>
      </c>
      <c r="K2" s="148" t="inlineStr">
        <is>
          <t>XX</t>
        </is>
      </c>
      <c r="L2" s="148" t="inlineStr">
        <is>
          <t>XX</t>
        </is>
      </c>
      <c r="M2" s="148" t="inlineStr">
        <is>
          <t>XX</t>
        </is>
      </c>
      <c r="N2" s="151" t="inlineStr">
        <is>
          <t>$XX</t>
        </is>
      </c>
      <c r="O2" s="149" t="inlineStr">
        <is>
          <t>XX/XX/XXXX</t>
        </is>
      </c>
      <c r="P2" s="149" t="inlineStr">
        <is>
          <t>XX/XX/XXXX</t>
        </is>
      </c>
      <c r="Q2" s="148" t="inlineStr">
        <is>
          <t>XX</t>
        </is>
      </c>
      <c r="R2" s="148" t="inlineStr">
        <is>
          <t>XX</t>
        </is>
      </c>
      <c r="S2" s="148" t="inlineStr">
        <is>
          <t>XX</t>
        </is>
      </c>
      <c r="T2" s="148" t="inlineStr">
        <is>
          <t>XX</t>
        </is>
      </c>
      <c r="U2" s="148" t="inlineStr">
        <is>
          <t>XX</t>
        </is>
      </c>
      <c r="V2" s="148" t="inlineStr">
        <is>
          <t>XX</t>
        </is>
      </c>
      <c r="W2" s="148" t="inlineStr">
        <is>
          <t>XX</t>
        </is>
      </c>
      <c r="X2" s="148" t="inlineStr">
        <is>
          <t>XX</t>
        </is>
      </c>
      <c r="Y2" s="148" t="inlineStr">
        <is>
          <t>XX</t>
        </is>
      </c>
      <c r="Z2" s="148" t="inlineStr">
        <is>
          <t>XX</t>
        </is>
      </c>
    </row>
    <row r="3">
      <c r="A3" s="148" t="inlineStr">
        <is>
          <t>XX</t>
        </is>
      </c>
      <c r="B3" s="148" t="inlineStr">
        <is>
          <t>XX</t>
        </is>
      </c>
      <c r="C3" s="149" t="inlineStr">
        <is>
          <t>XX/XX/XXXX</t>
        </is>
      </c>
      <c r="D3" s="150" t="inlineStr">
        <is>
          <t>XX</t>
        </is>
      </c>
      <c r="E3" s="148" t="inlineStr">
        <is>
          <t>XX</t>
        </is>
      </c>
      <c r="F3" s="148" t="inlineStr">
        <is>
          <t>XX</t>
        </is>
      </c>
      <c r="G3" s="148" t="inlineStr">
        <is>
          <t>XX</t>
        </is>
      </c>
      <c r="H3" s="148" t="inlineStr">
        <is>
          <t>XX</t>
        </is>
      </c>
      <c r="I3" s="148" t="inlineStr">
        <is>
          <t>XX</t>
        </is>
      </c>
      <c r="J3" s="148" t="inlineStr">
        <is>
          <t>XX</t>
        </is>
      </c>
      <c r="K3" s="148" t="inlineStr">
        <is>
          <t>XX</t>
        </is>
      </c>
      <c r="L3" s="148" t="inlineStr">
        <is>
          <t>XX</t>
        </is>
      </c>
      <c r="M3" s="148" t="inlineStr">
        <is>
          <t>XX</t>
        </is>
      </c>
      <c r="N3" s="151" t="inlineStr">
        <is>
          <t>$XX</t>
        </is>
      </c>
      <c r="O3" s="149" t="inlineStr">
        <is>
          <t>XX/XX/XXXX</t>
        </is>
      </c>
      <c r="P3" s="149" t="inlineStr">
        <is>
          <t>XX/XX/XXXX</t>
        </is>
      </c>
      <c r="Q3" s="148" t="inlineStr">
        <is>
          <t>XX</t>
        </is>
      </c>
      <c r="R3" s="148" t="inlineStr">
        <is>
          <t>XX</t>
        </is>
      </c>
      <c r="S3" s="148" t="inlineStr">
        <is>
          <t>XX</t>
        </is>
      </c>
      <c r="T3" s="148" t="inlineStr">
        <is>
          <t>XX</t>
        </is>
      </c>
      <c r="U3" s="148" t="inlineStr">
        <is>
          <t>XX</t>
        </is>
      </c>
      <c r="V3" s="148" t="inlineStr">
        <is>
          <t>XX</t>
        </is>
      </c>
      <c r="W3" s="148" t="inlineStr">
        <is>
          <t>XX</t>
        </is>
      </c>
      <c r="X3" s="148" t="inlineStr">
        <is>
          <t>XX</t>
        </is>
      </c>
      <c r="Y3" s="148" t="inlineStr">
        <is>
          <t>XX</t>
        </is>
      </c>
      <c r="Z3" s="148" t="inlineStr">
        <is>
          <t>XX</t>
        </is>
      </c>
    </row>
    <row r="4">
      <c r="A4" s="148" t="inlineStr">
        <is>
          <t>XX</t>
        </is>
      </c>
      <c r="B4" s="148" t="inlineStr">
        <is>
          <t>XX</t>
        </is>
      </c>
      <c r="C4" s="149" t="inlineStr">
        <is>
          <t>XX/XX/XXXX</t>
        </is>
      </c>
      <c r="D4" s="150" t="inlineStr">
        <is>
          <t>XX</t>
        </is>
      </c>
      <c r="E4" s="148" t="inlineStr">
        <is>
          <t>XX</t>
        </is>
      </c>
      <c r="F4" s="148" t="inlineStr">
        <is>
          <t>XX</t>
        </is>
      </c>
      <c r="G4" s="148" t="inlineStr">
        <is>
          <t>XX</t>
        </is>
      </c>
      <c r="H4" s="148" t="inlineStr">
        <is>
          <t>XX</t>
        </is>
      </c>
      <c r="I4" s="148" t="inlineStr">
        <is>
          <t>XX</t>
        </is>
      </c>
      <c r="J4" s="148" t="inlineStr">
        <is>
          <t>XX</t>
        </is>
      </c>
      <c r="K4" s="148" t="inlineStr">
        <is>
          <t>XX</t>
        </is>
      </c>
      <c r="L4" s="148" t="inlineStr">
        <is>
          <t>XX</t>
        </is>
      </c>
      <c r="M4" s="148" t="inlineStr">
        <is>
          <t>XX</t>
        </is>
      </c>
      <c r="N4" s="151" t="inlineStr">
        <is>
          <t>$XX</t>
        </is>
      </c>
      <c r="O4" s="149" t="inlineStr">
        <is>
          <t>XX/XX/XXXX</t>
        </is>
      </c>
      <c r="P4" s="149" t="inlineStr">
        <is>
          <t>XX/XX/XXXX</t>
        </is>
      </c>
      <c r="Q4" s="148" t="inlineStr">
        <is>
          <t>XX</t>
        </is>
      </c>
      <c r="R4" s="148" t="inlineStr">
        <is>
          <t>XX</t>
        </is>
      </c>
      <c r="S4" s="148" t="inlineStr">
        <is>
          <t>XX</t>
        </is>
      </c>
      <c r="T4" s="148" t="inlineStr">
        <is>
          <t>XX</t>
        </is>
      </c>
      <c r="U4" s="148" t="inlineStr">
        <is>
          <t>XX</t>
        </is>
      </c>
      <c r="V4" s="148" t="inlineStr">
        <is>
          <t>XX</t>
        </is>
      </c>
      <c r="W4" s="148" t="inlineStr">
        <is>
          <t>XX</t>
        </is>
      </c>
      <c r="X4" s="148" t="inlineStr">
        <is>
          <t>XX</t>
        </is>
      </c>
      <c r="Y4" s="148" t="inlineStr">
        <is>
          <t>XX</t>
        </is>
      </c>
      <c r="Z4" s="148" t="inlineStr">
        <is>
          <t>XX</t>
        </is>
      </c>
    </row>
    <row r="5">
      <c r="A5" s="148" t="inlineStr">
        <is>
          <t>XX</t>
        </is>
      </c>
      <c r="B5" s="148" t="inlineStr">
        <is>
          <t>XX</t>
        </is>
      </c>
      <c r="C5" s="149" t="inlineStr">
        <is>
          <t>XX/XX/XXXX</t>
        </is>
      </c>
      <c r="D5" s="150" t="inlineStr">
        <is>
          <t>XX</t>
        </is>
      </c>
      <c r="E5" s="148" t="inlineStr">
        <is>
          <t>XX</t>
        </is>
      </c>
      <c r="F5" s="148" t="inlineStr">
        <is>
          <t>XX</t>
        </is>
      </c>
      <c r="G5" s="148" t="inlineStr">
        <is>
          <t>XX</t>
        </is>
      </c>
      <c r="H5" s="148" t="inlineStr">
        <is>
          <t>XX</t>
        </is>
      </c>
      <c r="I5" s="148" t="inlineStr">
        <is>
          <t>XX</t>
        </is>
      </c>
      <c r="J5" s="148" t="inlineStr">
        <is>
          <t>XX</t>
        </is>
      </c>
      <c r="K5" s="148" t="inlineStr">
        <is>
          <t>XX</t>
        </is>
      </c>
      <c r="L5" s="148" t="inlineStr">
        <is>
          <t>XX</t>
        </is>
      </c>
      <c r="M5" s="148" t="inlineStr">
        <is>
          <t>XX</t>
        </is>
      </c>
      <c r="N5" s="151" t="inlineStr">
        <is>
          <t>$XX</t>
        </is>
      </c>
      <c r="O5" s="149" t="inlineStr">
        <is>
          <t>XX/XX/XXXX</t>
        </is>
      </c>
      <c r="P5" s="149" t="inlineStr">
        <is>
          <t>XX/XX/XXXX</t>
        </is>
      </c>
      <c r="Q5" s="148" t="inlineStr">
        <is>
          <t>XX</t>
        </is>
      </c>
      <c r="R5" s="148" t="inlineStr">
        <is>
          <t>XX</t>
        </is>
      </c>
      <c r="S5" s="148" t="inlineStr">
        <is>
          <t>XX</t>
        </is>
      </c>
      <c r="T5" s="148" t="inlineStr">
        <is>
          <t>XX</t>
        </is>
      </c>
      <c r="U5" s="148" t="inlineStr">
        <is>
          <t>XX</t>
        </is>
      </c>
      <c r="V5" s="148" t="inlineStr">
        <is>
          <t>XX</t>
        </is>
      </c>
      <c r="W5" s="148" t="inlineStr">
        <is>
          <t>XX</t>
        </is>
      </c>
      <c r="X5" s="148" t="inlineStr">
        <is>
          <t>XX</t>
        </is>
      </c>
      <c r="Y5" s="148" t="inlineStr">
        <is>
          <t>XX</t>
        </is>
      </c>
      <c r="Z5" s="148" t="inlineStr">
        <is>
          <t>XX</t>
        </is>
      </c>
    </row>
    <row r="6">
      <c r="A6" s="148" t="inlineStr">
        <is>
          <t>XX</t>
        </is>
      </c>
      <c r="B6" s="148" t="inlineStr">
        <is>
          <t>XX</t>
        </is>
      </c>
      <c r="C6" s="149" t="inlineStr">
        <is>
          <t>XX/XX/XXXX</t>
        </is>
      </c>
      <c r="D6" s="150" t="inlineStr">
        <is>
          <t>XX</t>
        </is>
      </c>
      <c r="E6" s="148" t="inlineStr">
        <is>
          <t>XX</t>
        </is>
      </c>
      <c r="F6" s="148" t="inlineStr">
        <is>
          <t>XX</t>
        </is>
      </c>
      <c r="G6" s="148" t="inlineStr">
        <is>
          <t>XX</t>
        </is>
      </c>
      <c r="H6" s="148" t="inlineStr">
        <is>
          <t>XX</t>
        </is>
      </c>
      <c r="I6" s="148" t="inlineStr">
        <is>
          <t>XX</t>
        </is>
      </c>
      <c r="J6" s="148" t="inlineStr">
        <is>
          <t>XX</t>
        </is>
      </c>
      <c r="K6" s="148" t="inlineStr">
        <is>
          <t>XX</t>
        </is>
      </c>
      <c r="L6" s="148" t="inlineStr">
        <is>
          <t>XX</t>
        </is>
      </c>
      <c r="M6" s="148" t="inlineStr">
        <is>
          <t>XX</t>
        </is>
      </c>
      <c r="N6" s="151" t="inlineStr">
        <is>
          <t>$XX</t>
        </is>
      </c>
      <c r="O6" s="149" t="inlineStr">
        <is>
          <t>XX/XX/XXXX</t>
        </is>
      </c>
      <c r="P6" s="149" t="inlineStr">
        <is>
          <t>XX/XX/XXXX</t>
        </is>
      </c>
      <c r="Q6" s="148" t="inlineStr">
        <is>
          <t>XX</t>
        </is>
      </c>
      <c r="R6" s="148" t="inlineStr">
        <is>
          <t>XX</t>
        </is>
      </c>
      <c r="S6" s="148" t="inlineStr">
        <is>
          <t>XX</t>
        </is>
      </c>
      <c r="T6" s="148" t="inlineStr">
        <is>
          <t>XX</t>
        </is>
      </c>
      <c r="U6" s="148" t="inlineStr">
        <is>
          <t>XX</t>
        </is>
      </c>
      <c r="V6" s="148" t="inlineStr">
        <is>
          <t>XX</t>
        </is>
      </c>
      <c r="W6" s="148" t="inlineStr">
        <is>
          <t>XX</t>
        </is>
      </c>
      <c r="X6" s="148" t="inlineStr">
        <is>
          <t>XX</t>
        </is>
      </c>
      <c r="Y6" s="148" t="inlineStr">
        <is>
          <t>XX</t>
        </is>
      </c>
      <c r="Z6" s="148" t="inlineStr">
        <is>
          <t>XX</t>
        </is>
      </c>
    </row>
    <row r="7">
      <c r="A7" s="148" t="inlineStr">
        <is>
          <t>XX</t>
        </is>
      </c>
      <c r="B7" s="148" t="inlineStr">
        <is>
          <t>XX</t>
        </is>
      </c>
      <c r="C7" s="149" t="inlineStr">
        <is>
          <t>XX/XX/XXXX</t>
        </is>
      </c>
      <c r="D7" s="150" t="inlineStr">
        <is>
          <t>XX</t>
        </is>
      </c>
      <c r="E7" s="148" t="inlineStr">
        <is>
          <t>XX</t>
        </is>
      </c>
      <c r="F7" s="148" t="inlineStr">
        <is>
          <t>XX</t>
        </is>
      </c>
      <c r="G7" s="148" t="inlineStr">
        <is>
          <t>XX</t>
        </is>
      </c>
      <c r="H7" s="148" t="inlineStr">
        <is>
          <t>XX</t>
        </is>
      </c>
      <c r="I7" s="148" t="inlineStr">
        <is>
          <t>XX</t>
        </is>
      </c>
      <c r="J7" s="148" t="inlineStr">
        <is>
          <t>XX</t>
        </is>
      </c>
      <c r="K7" s="148" t="inlineStr">
        <is>
          <t>XX</t>
        </is>
      </c>
      <c r="L7" s="148" t="inlineStr">
        <is>
          <t>XX</t>
        </is>
      </c>
      <c r="M7" s="148" t="inlineStr">
        <is>
          <t>XX</t>
        </is>
      </c>
      <c r="N7" s="151" t="inlineStr">
        <is>
          <t>$XX</t>
        </is>
      </c>
      <c r="O7" s="149" t="inlineStr">
        <is>
          <t>XX/XX/XXXX</t>
        </is>
      </c>
      <c r="P7" s="149" t="inlineStr">
        <is>
          <t>XX/XX/XXXX</t>
        </is>
      </c>
      <c r="Q7" s="148" t="inlineStr">
        <is>
          <t>XX</t>
        </is>
      </c>
      <c r="R7" s="148" t="inlineStr">
        <is>
          <t>XX</t>
        </is>
      </c>
      <c r="S7" s="148" t="inlineStr">
        <is>
          <t>XX</t>
        </is>
      </c>
      <c r="T7" s="148" t="inlineStr">
        <is>
          <t>XX</t>
        </is>
      </c>
      <c r="U7" s="148" t="inlineStr">
        <is>
          <t>XX</t>
        </is>
      </c>
      <c r="V7" s="148" t="inlineStr">
        <is>
          <t>XX</t>
        </is>
      </c>
      <c r="W7" s="148" t="inlineStr">
        <is>
          <t>XX</t>
        </is>
      </c>
      <c r="X7" s="148" t="inlineStr">
        <is>
          <t>XX</t>
        </is>
      </c>
      <c r="Y7" s="148" t="inlineStr">
        <is>
          <t>XX</t>
        </is>
      </c>
      <c r="Z7" s="148" t="inlineStr">
        <is>
          <t>XX</t>
        </is>
      </c>
    </row>
    <row r="8">
      <c r="A8" s="148" t="inlineStr">
        <is>
          <t>XX</t>
        </is>
      </c>
      <c r="B8" s="148" t="inlineStr">
        <is>
          <t>XX</t>
        </is>
      </c>
      <c r="C8" s="149" t="inlineStr">
        <is>
          <t>XX/XX/XXXX</t>
        </is>
      </c>
      <c r="D8" s="150" t="inlineStr">
        <is>
          <t>XX</t>
        </is>
      </c>
      <c r="E8" s="148" t="inlineStr">
        <is>
          <t>XX</t>
        </is>
      </c>
      <c r="F8" s="148" t="inlineStr">
        <is>
          <t>XX</t>
        </is>
      </c>
      <c r="G8" s="148" t="inlineStr">
        <is>
          <t>XX</t>
        </is>
      </c>
      <c r="H8" s="148" t="inlineStr">
        <is>
          <t>XX</t>
        </is>
      </c>
      <c r="I8" s="148" t="inlineStr">
        <is>
          <t>XX</t>
        </is>
      </c>
      <c r="J8" s="148" t="inlineStr">
        <is>
          <t>XX</t>
        </is>
      </c>
      <c r="K8" s="148" t="inlineStr">
        <is>
          <t>XX</t>
        </is>
      </c>
      <c r="L8" s="148" t="inlineStr">
        <is>
          <t>XX</t>
        </is>
      </c>
      <c r="M8" s="148" t="inlineStr">
        <is>
          <t>XX</t>
        </is>
      </c>
      <c r="N8" s="151" t="inlineStr">
        <is>
          <t>$XX</t>
        </is>
      </c>
      <c r="O8" s="149" t="inlineStr">
        <is>
          <t>XX/XX/XXXX</t>
        </is>
      </c>
      <c r="P8" s="149" t="inlineStr">
        <is>
          <t>XX/XX/XXXX</t>
        </is>
      </c>
      <c r="Q8" s="148" t="inlineStr">
        <is>
          <t>XX</t>
        </is>
      </c>
      <c r="R8" s="148" t="inlineStr">
        <is>
          <t>XX</t>
        </is>
      </c>
      <c r="S8" s="148" t="inlineStr">
        <is>
          <t>XX</t>
        </is>
      </c>
      <c r="T8" s="148" t="inlineStr">
        <is>
          <t>XX</t>
        </is>
      </c>
      <c r="U8" s="148" t="inlineStr">
        <is>
          <t>XX</t>
        </is>
      </c>
      <c r="V8" s="148" t="inlineStr">
        <is>
          <t>XX</t>
        </is>
      </c>
      <c r="W8" s="148" t="inlineStr">
        <is>
          <t>XX</t>
        </is>
      </c>
      <c r="X8" s="148" t="inlineStr">
        <is>
          <t>XX</t>
        </is>
      </c>
      <c r="Y8" s="148" t="inlineStr">
        <is>
          <t>XX</t>
        </is>
      </c>
      <c r="Z8" s="148" t="inlineStr">
        <is>
          <t>XX</t>
        </is>
      </c>
    </row>
    <row r="9">
      <c r="A9" s="148" t="inlineStr">
        <is>
          <t>XX</t>
        </is>
      </c>
      <c r="B9" s="148" t="inlineStr">
        <is>
          <t>XX</t>
        </is>
      </c>
      <c r="C9" s="149" t="inlineStr">
        <is>
          <t>XX/XX/XXXX</t>
        </is>
      </c>
      <c r="D9" s="150" t="inlineStr">
        <is>
          <t>XX</t>
        </is>
      </c>
      <c r="E9" s="148" t="inlineStr">
        <is>
          <t>XX</t>
        </is>
      </c>
      <c r="F9" s="148" t="inlineStr">
        <is>
          <t>XX</t>
        </is>
      </c>
      <c r="G9" s="148" t="inlineStr">
        <is>
          <t>XX</t>
        </is>
      </c>
      <c r="H9" s="148" t="inlineStr">
        <is>
          <t>XX</t>
        </is>
      </c>
      <c r="I9" s="148" t="inlineStr">
        <is>
          <t>XX</t>
        </is>
      </c>
      <c r="J9" s="148" t="inlineStr">
        <is>
          <t>XX</t>
        </is>
      </c>
      <c r="K9" s="148" t="inlineStr">
        <is>
          <t>XX</t>
        </is>
      </c>
      <c r="L9" s="148" t="inlineStr">
        <is>
          <t>XX</t>
        </is>
      </c>
      <c r="M9" s="148" t="inlineStr">
        <is>
          <t>XX</t>
        </is>
      </c>
      <c r="N9" s="151" t="inlineStr">
        <is>
          <t>$XX</t>
        </is>
      </c>
      <c r="O9" s="149" t="inlineStr">
        <is>
          <t>XX/XX/XXXX</t>
        </is>
      </c>
      <c r="P9" s="149" t="inlineStr">
        <is>
          <t>XX/XX/XXXX</t>
        </is>
      </c>
      <c r="Q9" s="148" t="inlineStr">
        <is>
          <t>XX</t>
        </is>
      </c>
      <c r="R9" s="148" t="inlineStr">
        <is>
          <t>XX</t>
        </is>
      </c>
      <c r="S9" s="148" t="inlineStr">
        <is>
          <t>XX</t>
        </is>
      </c>
      <c r="T9" s="148" t="inlineStr">
        <is>
          <t>XX</t>
        </is>
      </c>
      <c r="U9" s="148" t="inlineStr">
        <is>
          <t>XX</t>
        </is>
      </c>
      <c r="V9" s="148" t="inlineStr">
        <is>
          <t>XX</t>
        </is>
      </c>
      <c r="W9" s="148" t="inlineStr">
        <is>
          <t>XX</t>
        </is>
      </c>
      <c r="X9" s="148" t="inlineStr">
        <is>
          <t>XX</t>
        </is>
      </c>
      <c r="Y9" s="148" t="inlineStr">
        <is>
          <t>XX</t>
        </is>
      </c>
      <c r="Z9" s="148" t="inlineStr">
        <is>
          <t>XX</t>
        </is>
      </c>
    </row>
  </sheetData>
  <conditionalFormatting sqref="D2:D9">
    <cfRule type="cellIs" priority="1" operator="greaterThan" dxfId="5">
      <formula>60</formula>
    </cfRule>
  </conditionalFormatting>
  <pageMargins left="0.75" right="0.75" top="1" bottom="1" header="0.5" footer="0.5"/>
  <pageSetup orientation="landscape"/>
  <headerFooter>
    <oddHeader/>
    <oddFooter>&amp;L&amp;8 COPN Atlas, Kentucky&amp;R&amp;8 Page &amp;P of &amp;N</oddFooter>
    <evenHeader/>
    <evenFooter/>
    <firstHeader/>
    <firstFooter/>
  </headerFooter>
  <tableParts count="1">
    <tablePart xmlns:r="http://schemas.openxmlformats.org/officeDocument/2006/relationships" r:id="rId1"/>
  </tableParts>
</worksheet>
</file>

<file path=xl/worksheets/sheet7.xml><?xml version="1.0" encoding="utf-8"?>
<worksheet xmlns="http://schemas.openxmlformats.org/spreadsheetml/2006/main">
  <sheetPr>
    <tabColor rgb="005E9EA0"/>
    <outlinePr summaryBelow="1" summaryRight="1"/>
    <pageSetUpPr/>
  </sheetPr>
  <dimension ref="A1:P10"/>
  <sheetViews>
    <sheetView tabSelected="0" workbookViewId="0">
      <pane xSplit="1" ySplit="1" topLeftCell="B2" activePane="bottomRight" state="frozen"/>
      <selection pane="topRight" activeCell="A1" sqref="A1"/>
      <selection pane="bottomLeft" activeCell="A1" sqref="A1"/>
      <selection pane="bottomRight" activeCell="A1" sqref="A1"/>
    </sheetView>
  </sheetViews>
  <sheetFormatPr baseColWidth="8" defaultRowHeight="15"/>
  <cols>
    <col width="36" customWidth="1" min="1" max="1"/>
    <col width="10" customWidth="1" min="2" max="2"/>
    <col width="11" customWidth="1" min="3" max="3"/>
    <col width="11" customWidth="1" min="4" max="4"/>
    <col width="11" customWidth="1" min="5" max="5"/>
    <col width="11" customWidth="1" min="6" max="6"/>
    <col width="11" customWidth="1" min="7" max="7"/>
    <col width="11" customWidth="1" min="8" max="8"/>
    <col width="10" customWidth="1" min="9" max="9"/>
    <col width="12" customWidth="1" min="10" max="10"/>
    <col width="16" customWidth="1" min="11" max="11"/>
    <col width="12" customWidth="1" min="12" max="12"/>
    <col width="12" customWidth="1" min="13" max="13"/>
    <col width="34" customWidth="1" min="14" max="14"/>
    <col width="30" customWidth="1" min="15" max="15"/>
    <col width="13" customWidth="1" min="16" max="16"/>
  </cols>
  <sheetData>
    <row r="1" ht="53" customHeight="1">
      <c r="A1" s="137" t="inlineStr">
        <is>
          <t>Health system or applicant</t>
        </is>
      </c>
      <c r="B1" s="137" t="inlineStr">
        <is>
          <t>Requests</t>
        </is>
      </c>
      <c r="C1" s="137" t="inlineStr">
        <is>
          <t>Approved</t>
        </is>
      </c>
      <c r="D1" s="137" t="inlineStr">
        <is>
          <t>Partially approved</t>
        </is>
      </c>
      <c r="E1" s="137" t="inlineStr">
        <is>
          <t>Denied</t>
        </is>
      </c>
      <c r="F1" s="137" t="inlineStr">
        <is>
          <t>Withdrawn or delayed</t>
        </is>
      </c>
      <c r="G1" s="137" t="inlineStr">
        <is>
          <t>Not reviewed or other</t>
        </is>
      </c>
      <c r="H1" s="137" t="inlineStr">
        <is>
          <t>Pending</t>
        </is>
      </c>
      <c r="I1" s="137" t="inlineStr">
        <is>
          <t>Approval rate</t>
        </is>
      </c>
      <c r="J1" s="137" t="inlineStr">
        <is>
          <t>Capital cost requested (USD)</t>
        </is>
      </c>
      <c r="K1" s="137" t="inlineStr">
        <is>
          <t>Requests with a stated cost (counted once)</t>
        </is>
      </c>
      <c r="L1" s="137" t="inlineStr">
        <is>
          <t>Matters on Pipeline</t>
        </is>
      </c>
      <c r="M1" s="137" t="inlineStr">
        <is>
          <t>Service lines</t>
        </is>
      </c>
      <c r="N1" s="137" t="inlineStr">
        <is>
          <t>Counties</t>
        </is>
      </c>
      <c r="O1" s="137" t="inlineStr">
        <is>
          <t>First year</t>
        </is>
      </c>
      <c r="P1" s="137" t="inlineStr">
        <is>
          <t>Latest filing</t>
        </is>
      </c>
    </row>
    <row r="2">
      <c r="A2" s="133" t="inlineStr">
        <is>
          <t>Baptist Health</t>
        </is>
      </c>
      <c r="B2" s="152" t="inlineStr">
        <is>
          <t>XX</t>
        </is>
      </c>
      <c r="C2" s="152" t="inlineStr">
        <is>
          <t>XX</t>
        </is>
      </c>
      <c r="D2" s="152" t="inlineStr">
        <is>
          <t>XX</t>
        </is>
      </c>
      <c r="E2" s="152" t="inlineStr">
        <is>
          <t>XX</t>
        </is>
      </c>
      <c r="F2" s="152" t="inlineStr">
        <is>
          <t>XX</t>
        </is>
      </c>
      <c r="G2" s="152" t="inlineStr">
        <is>
          <t>XX</t>
        </is>
      </c>
      <c r="H2" s="152" t="inlineStr">
        <is>
          <t>XX</t>
        </is>
      </c>
      <c r="I2" s="153" t="inlineStr">
        <is>
          <t>XX%</t>
        </is>
      </c>
      <c r="J2" s="151" t="inlineStr">
        <is>
          <t>$XX</t>
        </is>
      </c>
      <c r="K2" s="152" t="inlineStr">
        <is>
          <t>XX</t>
        </is>
      </c>
      <c r="L2" s="152" t="inlineStr">
        <is>
          <t>XX</t>
        </is>
      </c>
      <c r="M2" s="148" t="inlineStr">
        <is>
          <t>XX</t>
        </is>
      </c>
      <c r="N2" s="148" t="inlineStr">
        <is>
          <t>XX</t>
        </is>
      </c>
      <c r="O2" s="154" t="inlineStr">
        <is>
          <t>XX</t>
        </is>
      </c>
      <c r="P2" s="149" t="inlineStr">
        <is>
          <t>XX/XX/XXXX</t>
        </is>
      </c>
    </row>
    <row r="3">
      <c r="A3" s="133" t="inlineStr">
        <is>
          <t>Norton Healthcare</t>
        </is>
      </c>
      <c r="B3" s="152" t="inlineStr">
        <is>
          <t>XX</t>
        </is>
      </c>
      <c r="C3" s="152" t="inlineStr">
        <is>
          <t>XX</t>
        </is>
      </c>
      <c r="D3" s="152" t="inlineStr">
        <is>
          <t>XX</t>
        </is>
      </c>
      <c r="E3" s="152" t="inlineStr">
        <is>
          <t>XX</t>
        </is>
      </c>
      <c r="F3" s="152" t="inlineStr">
        <is>
          <t>XX</t>
        </is>
      </c>
      <c r="G3" s="152" t="inlineStr">
        <is>
          <t>XX</t>
        </is>
      </c>
      <c r="H3" s="152" t="inlineStr">
        <is>
          <t>XX</t>
        </is>
      </c>
      <c r="I3" s="153" t="inlineStr">
        <is>
          <t>XX%</t>
        </is>
      </c>
      <c r="J3" s="151" t="inlineStr">
        <is>
          <t>$XX</t>
        </is>
      </c>
      <c r="K3" s="152" t="inlineStr">
        <is>
          <t>XX</t>
        </is>
      </c>
      <c r="L3" s="152" t="inlineStr">
        <is>
          <t>XX</t>
        </is>
      </c>
      <c r="M3" s="148" t="inlineStr">
        <is>
          <t>XX</t>
        </is>
      </c>
      <c r="N3" s="148" t="inlineStr">
        <is>
          <t>XX</t>
        </is>
      </c>
      <c r="O3" s="154" t="inlineStr">
        <is>
          <t>XX</t>
        </is>
      </c>
      <c r="P3" s="149" t="inlineStr">
        <is>
          <t>XX/XX/XXXX</t>
        </is>
      </c>
    </row>
    <row r="4">
      <c r="A4" s="133" t="inlineStr">
        <is>
          <t>Hospice of the Bluegrass</t>
        </is>
      </c>
      <c r="B4" s="152" t="inlineStr">
        <is>
          <t>XX</t>
        </is>
      </c>
      <c r="C4" s="152" t="inlineStr">
        <is>
          <t>XX</t>
        </is>
      </c>
      <c r="D4" s="152" t="inlineStr">
        <is>
          <t>XX</t>
        </is>
      </c>
      <c r="E4" s="152" t="inlineStr">
        <is>
          <t>XX</t>
        </is>
      </c>
      <c r="F4" s="152" t="inlineStr">
        <is>
          <t>XX</t>
        </is>
      </c>
      <c r="G4" s="152" t="inlineStr">
        <is>
          <t>XX</t>
        </is>
      </c>
      <c r="H4" s="152" t="inlineStr">
        <is>
          <t>XX</t>
        </is>
      </c>
      <c r="I4" s="153" t="inlineStr">
        <is>
          <t>XX%</t>
        </is>
      </c>
      <c r="J4" s="151" t="inlineStr">
        <is>
          <t>$XX</t>
        </is>
      </c>
      <c r="K4" s="152" t="inlineStr">
        <is>
          <t>XX</t>
        </is>
      </c>
      <c r="L4" s="152" t="inlineStr">
        <is>
          <t>XX</t>
        </is>
      </c>
      <c r="M4" s="148" t="inlineStr">
        <is>
          <t>XX</t>
        </is>
      </c>
      <c r="N4" s="148" t="inlineStr">
        <is>
          <t>XX</t>
        </is>
      </c>
      <c r="O4" s="154" t="inlineStr">
        <is>
          <t>XX</t>
        </is>
      </c>
      <c r="P4" s="149" t="inlineStr">
        <is>
          <t>XX/XX/XXXX</t>
        </is>
      </c>
    </row>
    <row r="5">
      <c r="A5" s="133" t="inlineStr">
        <is>
          <t>Commonwealth Pain Associates, PLLC</t>
        </is>
      </c>
      <c r="B5" s="152" t="inlineStr">
        <is>
          <t>XX</t>
        </is>
      </c>
      <c r="C5" s="152" t="inlineStr">
        <is>
          <t>XX</t>
        </is>
      </c>
      <c r="D5" s="152" t="inlineStr">
        <is>
          <t>XX</t>
        </is>
      </c>
      <c r="E5" s="152" t="inlineStr">
        <is>
          <t>XX</t>
        </is>
      </c>
      <c r="F5" s="152" t="inlineStr">
        <is>
          <t>XX</t>
        </is>
      </c>
      <c r="G5" s="152" t="inlineStr">
        <is>
          <t>XX</t>
        </is>
      </c>
      <c r="H5" s="152" t="inlineStr">
        <is>
          <t>XX</t>
        </is>
      </c>
      <c r="I5" s="153" t="inlineStr">
        <is>
          <t>XX%</t>
        </is>
      </c>
      <c r="J5" s="151" t="inlineStr">
        <is>
          <t>$XX</t>
        </is>
      </c>
      <c r="K5" s="152" t="inlineStr">
        <is>
          <t>XX</t>
        </is>
      </c>
      <c r="L5" s="152" t="inlineStr">
        <is>
          <t>XX</t>
        </is>
      </c>
      <c r="M5" s="148" t="inlineStr">
        <is>
          <t>XX</t>
        </is>
      </c>
      <c r="N5" s="148" t="inlineStr">
        <is>
          <t>XX</t>
        </is>
      </c>
      <c r="O5" s="154" t="inlineStr">
        <is>
          <t>XX</t>
        </is>
      </c>
      <c r="P5" s="149" t="inlineStr">
        <is>
          <t>XX/XX/XXXX</t>
        </is>
      </c>
    </row>
    <row r="6">
      <c r="A6" s="133" t="inlineStr">
        <is>
          <t>Deaconess Health System</t>
        </is>
      </c>
      <c r="B6" s="152" t="inlineStr">
        <is>
          <t>XX</t>
        </is>
      </c>
      <c r="C6" s="152" t="inlineStr">
        <is>
          <t>XX</t>
        </is>
      </c>
      <c r="D6" s="152" t="inlineStr">
        <is>
          <t>XX</t>
        </is>
      </c>
      <c r="E6" s="152" t="inlineStr">
        <is>
          <t>XX</t>
        </is>
      </c>
      <c r="F6" s="152" t="inlineStr">
        <is>
          <t>XX</t>
        </is>
      </c>
      <c r="G6" s="152" t="inlineStr">
        <is>
          <t>XX</t>
        </is>
      </c>
      <c r="H6" s="152" t="inlineStr">
        <is>
          <t>XX</t>
        </is>
      </c>
      <c r="I6" s="153" t="inlineStr">
        <is>
          <t>XX%</t>
        </is>
      </c>
      <c r="J6" s="151" t="inlineStr">
        <is>
          <t>$XX</t>
        </is>
      </c>
      <c r="K6" s="152" t="inlineStr">
        <is>
          <t>XX</t>
        </is>
      </c>
      <c r="L6" s="152" t="inlineStr">
        <is>
          <t>XX</t>
        </is>
      </c>
      <c r="M6" s="148" t="inlineStr">
        <is>
          <t>XX</t>
        </is>
      </c>
      <c r="N6" s="148" t="inlineStr">
        <is>
          <t>XX</t>
        </is>
      </c>
      <c r="O6" s="154" t="inlineStr">
        <is>
          <t>XX</t>
        </is>
      </c>
      <c r="P6" s="149" t="inlineStr">
        <is>
          <t>XX/XX/XXXX</t>
        </is>
      </c>
    </row>
    <row r="7">
      <c r="A7" s="133" t="inlineStr">
        <is>
          <t>Bluegrass Surgery Center, LLC</t>
        </is>
      </c>
      <c r="B7" s="152" t="inlineStr">
        <is>
          <t>XX</t>
        </is>
      </c>
      <c r="C7" s="152" t="inlineStr">
        <is>
          <t>XX</t>
        </is>
      </c>
      <c r="D7" s="152" t="inlineStr">
        <is>
          <t>XX</t>
        </is>
      </c>
      <c r="E7" s="152" t="inlineStr">
        <is>
          <t>XX</t>
        </is>
      </c>
      <c r="F7" s="152" t="inlineStr">
        <is>
          <t>XX</t>
        </is>
      </c>
      <c r="G7" s="152" t="inlineStr">
        <is>
          <t>XX</t>
        </is>
      </c>
      <c r="H7" s="152" t="inlineStr">
        <is>
          <t>XX</t>
        </is>
      </c>
      <c r="I7" s="153" t="inlineStr">
        <is>
          <t>XX%</t>
        </is>
      </c>
      <c r="J7" s="151" t="inlineStr">
        <is>
          <t>$XX</t>
        </is>
      </c>
      <c r="K7" s="152" t="inlineStr">
        <is>
          <t>XX</t>
        </is>
      </c>
      <c r="L7" s="152" t="inlineStr">
        <is>
          <t>XX</t>
        </is>
      </c>
      <c r="M7" s="148" t="inlineStr">
        <is>
          <t>XX</t>
        </is>
      </c>
      <c r="N7" s="148" t="inlineStr">
        <is>
          <t>XX</t>
        </is>
      </c>
      <c r="O7" s="154" t="inlineStr">
        <is>
          <t>XX</t>
        </is>
      </c>
      <c r="P7" s="149" t="inlineStr">
        <is>
          <t>XX/XX/XXXX</t>
        </is>
      </c>
    </row>
    <row r="8">
      <c r="A8" s="133" t="inlineStr">
        <is>
          <t>Event Medical Team LLC</t>
        </is>
      </c>
      <c r="B8" s="152" t="inlineStr">
        <is>
          <t>XX</t>
        </is>
      </c>
      <c r="C8" s="152" t="inlineStr">
        <is>
          <t>XX</t>
        </is>
      </c>
      <c r="D8" s="152" t="inlineStr">
        <is>
          <t>XX</t>
        </is>
      </c>
      <c r="E8" s="152" t="inlineStr">
        <is>
          <t>XX</t>
        </is>
      </c>
      <c r="F8" s="152" t="inlineStr">
        <is>
          <t>XX</t>
        </is>
      </c>
      <c r="G8" s="152" t="inlineStr">
        <is>
          <t>XX</t>
        </is>
      </c>
      <c r="H8" s="152" t="inlineStr">
        <is>
          <t>XX</t>
        </is>
      </c>
      <c r="I8" s="153" t="inlineStr">
        <is>
          <t>XX%</t>
        </is>
      </c>
      <c r="J8" s="151" t="inlineStr">
        <is>
          <t>$XX</t>
        </is>
      </c>
      <c r="K8" s="152" t="inlineStr">
        <is>
          <t>XX</t>
        </is>
      </c>
      <c r="L8" s="152" t="inlineStr">
        <is>
          <t>XX</t>
        </is>
      </c>
      <c r="M8" s="148" t="inlineStr">
        <is>
          <t>XX</t>
        </is>
      </c>
      <c r="N8" s="148" t="inlineStr">
        <is>
          <t>XX</t>
        </is>
      </c>
      <c r="O8" s="154" t="inlineStr">
        <is>
          <t>XX</t>
        </is>
      </c>
      <c r="P8" s="149" t="inlineStr">
        <is>
          <t>XX/XX/XXXX</t>
        </is>
      </c>
    </row>
    <row r="9">
      <c r="A9" s="133" t="inlineStr">
        <is>
          <t>M and M's Nursing LLC</t>
        </is>
      </c>
      <c r="B9" s="152" t="inlineStr">
        <is>
          <t>XX</t>
        </is>
      </c>
      <c r="C9" s="152" t="inlineStr">
        <is>
          <t>XX</t>
        </is>
      </c>
      <c r="D9" s="152" t="inlineStr">
        <is>
          <t>XX</t>
        </is>
      </c>
      <c r="E9" s="152" t="inlineStr">
        <is>
          <t>XX</t>
        </is>
      </c>
      <c r="F9" s="152" t="inlineStr">
        <is>
          <t>XX</t>
        </is>
      </c>
      <c r="G9" s="152" t="inlineStr">
        <is>
          <t>XX</t>
        </is>
      </c>
      <c r="H9" s="152" t="inlineStr">
        <is>
          <t>XX</t>
        </is>
      </c>
      <c r="I9" s="153" t="inlineStr">
        <is>
          <t>XX%</t>
        </is>
      </c>
      <c r="J9" s="151" t="inlineStr">
        <is>
          <t>$XX</t>
        </is>
      </c>
      <c r="K9" s="152" t="inlineStr">
        <is>
          <t>XX</t>
        </is>
      </c>
      <c r="L9" s="152" t="inlineStr">
        <is>
          <t>XX</t>
        </is>
      </c>
      <c r="M9" s="148" t="inlineStr">
        <is>
          <t>XX</t>
        </is>
      </c>
      <c r="N9" s="148" t="inlineStr">
        <is>
          <t>XX</t>
        </is>
      </c>
      <c r="O9" s="154" t="inlineStr">
        <is>
          <t>XX</t>
        </is>
      </c>
      <c r="P9" s="149" t="inlineStr">
        <is>
          <t>XX/XX/XXXX</t>
        </is>
      </c>
    </row>
    <row r="10">
      <c r="A10" s="133" t="inlineStr">
        <is>
          <t>MB Investors, LLC d/b/a Caterra Health Systems</t>
        </is>
      </c>
      <c r="B10" s="152" t="inlineStr">
        <is>
          <t>XX</t>
        </is>
      </c>
      <c r="C10" s="152" t="inlineStr">
        <is>
          <t>XX</t>
        </is>
      </c>
      <c r="D10" s="152" t="inlineStr">
        <is>
          <t>XX</t>
        </is>
      </c>
      <c r="E10" s="152" t="inlineStr">
        <is>
          <t>XX</t>
        </is>
      </c>
      <c r="F10" s="152" t="inlineStr">
        <is>
          <t>XX</t>
        </is>
      </c>
      <c r="G10" s="152" t="inlineStr">
        <is>
          <t>XX</t>
        </is>
      </c>
      <c r="H10" s="152" t="inlineStr">
        <is>
          <t>XX</t>
        </is>
      </c>
      <c r="I10" s="153" t="inlineStr">
        <is>
          <t>XX%</t>
        </is>
      </c>
      <c r="J10" s="151" t="inlineStr">
        <is>
          <t>$XX</t>
        </is>
      </c>
      <c r="K10" s="152" t="inlineStr">
        <is>
          <t>XX</t>
        </is>
      </c>
      <c r="L10" s="152" t="inlineStr">
        <is>
          <t>XX</t>
        </is>
      </c>
      <c r="M10" s="148" t="inlineStr">
        <is>
          <t>XX</t>
        </is>
      </c>
      <c r="N10" s="148" t="inlineStr">
        <is>
          <t>XX</t>
        </is>
      </c>
      <c r="O10" s="154" t="inlineStr">
        <is>
          <t>XX</t>
        </is>
      </c>
      <c r="P10" s="149" t="inlineStr">
        <is>
          <t>XX/XX/XXXX</t>
        </is>
      </c>
    </row>
  </sheetData>
  <pageMargins left="0.75" right="0.75" top="1" bottom="1" header="0.5" footer="0.5"/>
  <pageSetup orientation="landscape"/>
  <headerFooter>
    <oddHeader/>
    <oddFooter>&amp;L&amp;8 COPN Atlas, Kentucky&amp;R&amp;8 Page &amp;P of &amp;N</oddFooter>
    <evenHeader/>
    <evenFooter/>
    <firstHeader/>
    <firstFooter/>
  </headerFooter>
  <tableParts count="1">
    <tablePart xmlns:r="http://schemas.openxmlformats.org/officeDocument/2006/relationships" r:id="rId1"/>
  </tableParts>
</worksheet>
</file>

<file path=xl/worksheets/sheet8.xml><?xml version="1.0" encoding="utf-8"?>
<worksheet xmlns="http://schemas.openxmlformats.org/spreadsheetml/2006/main">
  <sheetPr>
    <tabColor rgb="005E9EA0"/>
    <outlinePr summaryBelow="1" summaryRight="1"/>
    <pageSetUpPr/>
  </sheetPr>
  <dimension ref="A1:I9"/>
  <sheetViews>
    <sheetView tabSelected="0" workbookViewId="0">
      <pane xSplit="1" ySplit="1" topLeftCell="B2" activePane="bottomRight" state="frozen"/>
      <selection pane="topRight" activeCell="A1" sqref="A1"/>
      <selection pane="bottomLeft" activeCell="A1" sqref="A1"/>
      <selection pane="bottomRight" activeCell="A1" sqref="A1"/>
    </sheetView>
  </sheetViews>
  <sheetFormatPr baseColWidth="8" defaultRowHeight="15"/>
  <cols>
    <col width="12" customWidth="1" min="1" max="1"/>
    <col width="32" customWidth="1" min="2" max="2"/>
    <col width="18" customWidth="1" min="3" max="3"/>
    <col width="50" customWidth="1" min="4" max="4"/>
    <col width="12" customWidth="1" min="5" max="5"/>
    <col width="30" customWidth="1" min="6" max="6"/>
    <col width="16" customWidth="1" min="7" max="7"/>
    <col width="13" customWidth="1" min="8" max="8"/>
    <col width="20" customWidth="1" min="9" max="9"/>
  </cols>
  <sheetData>
    <row r="1" ht="38" customHeight="1">
      <c r="A1" s="137" t="inlineStr">
        <is>
          <t>Request no.</t>
        </is>
      </c>
      <c r="B1" s="137" t="inlineStr">
        <is>
          <t>Applicant</t>
        </is>
      </c>
      <c r="C1" s="137" t="inlineStr">
        <is>
          <t>Service line</t>
        </is>
      </c>
      <c r="D1" s="137" t="inlineStr">
        <is>
          <t>Interested parties (as stated)</t>
        </is>
      </c>
      <c r="E1" s="137" t="inlineStr">
        <is>
          <t>Opposition on record</t>
        </is>
      </c>
      <c r="F1" s="137" t="inlineStr">
        <is>
          <t>Staff recommendation (as stated)</t>
        </is>
      </c>
      <c r="G1" s="137" t="inlineStr">
        <is>
          <t>Outcome</t>
        </is>
      </c>
      <c r="H1" s="137" t="inlineStr">
        <is>
          <t>Decision date</t>
        </is>
      </c>
      <c r="I1" s="137" t="inlineStr">
        <is>
          <t>Staff report</t>
        </is>
      </c>
    </row>
    <row r="2">
      <c r="A2" s="155" t="inlineStr">
        <is>
          <t>XX</t>
        </is>
      </c>
      <c r="B2" s="155" t="inlineStr">
        <is>
          <t>XX</t>
        </is>
      </c>
      <c r="C2" s="155" t="inlineStr">
        <is>
          <t>XX</t>
        </is>
      </c>
      <c r="D2" s="155" t="inlineStr">
        <is>
          <t>XX</t>
        </is>
      </c>
      <c r="E2" s="155" t="inlineStr">
        <is>
          <t>XX</t>
        </is>
      </c>
      <c r="F2" s="155" t="inlineStr">
        <is>
          <t>XX</t>
        </is>
      </c>
      <c r="G2" s="155" t="inlineStr">
        <is>
          <t>XX</t>
        </is>
      </c>
      <c r="H2" s="149" t="inlineStr">
        <is>
          <t>XX/XX/XXXX</t>
        </is>
      </c>
      <c r="I2" s="155" t="inlineStr">
        <is>
          <t>XX</t>
        </is>
      </c>
    </row>
    <row r="3">
      <c r="A3" s="155" t="inlineStr">
        <is>
          <t>XX</t>
        </is>
      </c>
      <c r="B3" s="155" t="inlineStr">
        <is>
          <t>XX</t>
        </is>
      </c>
      <c r="C3" s="155" t="inlineStr">
        <is>
          <t>XX</t>
        </is>
      </c>
      <c r="D3" s="155" t="inlineStr">
        <is>
          <t>XX</t>
        </is>
      </c>
      <c r="E3" s="155" t="inlineStr">
        <is>
          <t>XX</t>
        </is>
      </c>
      <c r="F3" s="155" t="inlineStr">
        <is>
          <t>XX</t>
        </is>
      </c>
      <c r="G3" s="155" t="inlineStr">
        <is>
          <t>XX</t>
        </is>
      </c>
      <c r="H3" s="149" t="inlineStr">
        <is>
          <t>XX/XX/XXXX</t>
        </is>
      </c>
      <c r="I3" s="155" t="inlineStr">
        <is>
          <t>XX</t>
        </is>
      </c>
    </row>
    <row r="4">
      <c r="A4" s="155" t="inlineStr">
        <is>
          <t>XX</t>
        </is>
      </c>
      <c r="B4" s="155" t="inlineStr">
        <is>
          <t>XX</t>
        </is>
      </c>
      <c r="C4" s="155" t="inlineStr">
        <is>
          <t>XX</t>
        </is>
      </c>
      <c r="D4" s="155" t="inlineStr">
        <is>
          <t>XX</t>
        </is>
      </c>
      <c r="E4" s="155" t="inlineStr">
        <is>
          <t>XX</t>
        </is>
      </c>
      <c r="F4" s="155" t="inlineStr">
        <is>
          <t>XX</t>
        </is>
      </c>
      <c r="G4" s="155" t="inlineStr">
        <is>
          <t>XX</t>
        </is>
      </c>
      <c r="H4" s="149" t="inlineStr">
        <is>
          <t>XX/XX/XXXX</t>
        </is>
      </c>
      <c r="I4" s="155" t="inlineStr">
        <is>
          <t>XX</t>
        </is>
      </c>
    </row>
    <row r="5">
      <c r="A5" s="26" t="inlineStr">
        <is>
          <t>034-15-6224(1)</t>
        </is>
      </c>
      <c r="B5" s="155" t="inlineStr">
        <is>
          <t>XX</t>
        </is>
      </c>
      <c r="C5" s="155" t="inlineStr">
        <is>
          <t>XX</t>
        </is>
      </c>
      <c r="D5" s="155" t="inlineStr">
        <is>
          <t>XX</t>
        </is>
      </c>
      <c r="E5" s="155" t="inlineStr">
        <is>
          <t>XX</t>
        </is>
      </c>
      <c r="F5" s="155" t="inlineStr">
        <is>
          <t>XX</t>
        </is>
      </c>
      <c r="G5" s="155" t="inlineStr">
        <is>
          <t>XX</t>
        </is>
      </c>
      <c r="H5" s="149" t="inlineStr">
        <is>
          <t>XX/XX/XXXX</t>
        </is>
      </c>
      <c r="I5" s="155" t="inlineStr">
        <is>
          <t>XX</t>
        </is>
      </c>
    </row>
    <row r="6">
      <c r="A6" s="26" t="inlineStr">
        <is>
          <t>034-15-6166(1)</t>
        </is>
      </c>
      <c r="B6" s="155" t="inlineStr">
        <is>
          <t>XX</t>
        </is>
      </c>
      <c r="C6" s="155" t="inlineStr">
        <is>
          <t>XX</t>
        </is>
      </c>
      <c r="D6" s="155" t="inlineStr">
        <is>
          <t>XX</t>
        </is>
      </c>
      <c r="E6" s="155" t="inlineStr">
        <is>
          <t>XX</t>
        </is>
      </c>
      <c r="F6" s="155" t="inlineStr">
        <is>
          <t>XX</t>
        </is>
      </c>
      <c r="G6" s="155" t="inlineStr">
        <is>
          <t>XX</t>
        </is>
      </c>
      <c r="H6" s="149" t="inlineStr">
        <is>
          <t>XX/XX/XXXX</t>
        </is>
      </c>
      <c r="I6" s="155" t="inlineStr">
        <is>
          <t>XX</t>
        </is>
      </c>
    </row>
    <row r="7">
      <c r="A7" s="26" t="inlineStr">
        <is>
          <t>114-04-6130(1)</t>
        </is>
      </c>
      <c r="B7" s="155" t="inlineStr">
        <is>
          <t>XX</t>
        </is>
      </c>
      <c r="C7" s="155" t="inlineStr">
        <is>
          <t>XX</t>
        </is>
      </c>
      <c r="D7" s="155" t="inlineStr">
        <is>
          <t>XX</t>
        </is>
      </c>
      <c r="E7" s="155" t="inlineStr">
        <is>
          <t>XX</t>
        </is>
      </c>
      <c r="F7" s="155" t="inlineStr">
        <is>
          <t>XX</t>
        </is>
      </c>
      <c r="G7" s="155" t="inlineStr">
        <is>
          <t>XX</t>
        </is>
      </c>
      <c r="H7" s="149" t="inlineStr">
        <is>
          <t>XX/XX/XXXX</t>
        </is>
      </c>
      <c r="I7" s="155" t="inlineStr">
        <is>
          <t>XX</t>
        </is>
      </c>
    </row>
    <row r="8">
      <c r="A8" s="26" t="inlineStr">
        <is>
          <t>030-03-6093(1)</t>
        </is>
      </c>
      <c r="B8" s="155" t="inlineStr">
        <is>
          <t>XX</t>
        </is>
      </c>
      <c r="C8" s="155" t="inlineStr">
        <is>
          <t>XX</t>
        </is>
      </c>
      <c r="D8" s="155" t="inlineStr">
        <is>
          <t>XX</t>
        </is>
      </c>
      <c r="E8" s="155" t="inlineStr">
        <is>
          <t>XX</t>
        </is>
      </c>
      <c r="F8" s="155" t="inlineStr">
        <is>
          <t>XX</t>
        </is>
      </c>
      <c r="G8" s="155" t="inlineStr">
        <is>
          <t>XX</t>
        </is>
      </c>
      <c r="H8" s="149" t="inlineStr">
        <is>
          <t>XX/XX/XXXX</t>
        </is>
      </c>
      <c r="I8" s="155" t="inlineStr">
        <is>
          <t>XX</t>
        </is>
      </c>
    </row>
    <row r="9">
      <c r="A9" s="26" t="inlineStr">
        <is>
          <t>056-06-5982(1)</t>
        </is>
      </c>
      <c r="B9" s="155" t="inlineStr">
        <is>
          <t>XX</t>
        </is>
      </c>
      <c r="C9" s="155" t="inlineStr">
        <is>
          <t>XX</t>
        </is>
      </c>
      <c r="D9" s="155" t="inlineStr">
        <is>
          <t>XX</t>
        </is>
      </c>
      <c r="E9" s="155" t="inlineStr">
        <is>
          <t>XX</t>
        </is>
      </c>
      <c r="F9" s="155" t="inlineStr">
        <is>
          <t>XX</t>
        </is>
      </c>
      <c r="G9" s="155" t="inlineStr">
        <is>
          <t>XX</t>
        </is>
      </c>
      <c r="H9" s="149" t="inlineStr">
        <is>
          <t>XX/XX/XXXX</t>
        </is>
      </c>
      <c r="I9" s="155" t="inlineStr">
        <is>
          <t>XX</t>
        </is>
      </c>
    </row>
  </sheetData>
  <conditionalFormatting sqref="E2:E9">
    <cfRule type="cellIs" priority="1" operator="equal" dxfId="17" stopIfTrue="1">
      <formula>"Yes"</formula>
    </cfRule>
  </conditionalFormatting>
  <conditionalFormatting sqref="F2:F9">
    <cfRule type="expression" priority="2" dxfId="12" stopIfTrue="1">
      <formula>OR(ISNUMBER(SEARCH("deny",F2)),ISNUMBER(SEARCH("denial",F2)),ISNUMBER(SEARCH("not recommend",F2)))</formula>
    </cfRule>
    <cfRule type="expression" priority="3" dxfId="14" stopIfTrue="1">
      <formula>OR(ISNUMBER(SEARCH("withdraw",F2)),ISNUMBER(SEARCH("defer",F2)),ISNUMBER(SEARCH("delay",F2)))</formula>
    </cfRule>
    <cfRule type="expression" priority="4" dxfId="11" stopIfTrue="1">
      <formula>OR(ISNUMBER(SEARCH("approv",F2)),ISNUMBER(SEARCH("partial",F2)))</formula>
    </cfRule>
    <cfRule type="expression" priority="2" dxfId="12" stopIfTrue="1">
      <formula>OR(ISNUMBER(SEARCH("deny",F2)),ISNUMBER(SEARCH("denial",F2)),ISNUMBER(SEARCH("not recommend",F2)))</formula>
    </cfRule>
    <cfRule type="expression" priority="3" dxfId="14" stopIfTrue="1">
      <formula>OR(ISNUMBER(SEARCH("withdraw",F2)),ISNUMBER(SEARCH("defer",F2)),ISNUMBER(SEARCH("delay",F2)))</formula>
    </cfRule>
    <cfRule type="expression" priority="4" dxfId="11" stopIfTrue="1">
      <formula>OR(ISNUMBER(SEARCH("approv",F2)),ISNUMBER(SEARCH("partial",F2)))</formula>
    </cfRule>
    <cfRule type="expression" priority="2" dxfId="12" stopIfTrue="1">
      <formula>OR(ISNUMBER(SEARCH("deny",F2)),ISNUMBER(SEARCH("denial",F2)),ISNUMBER(SEARCH("not recommend",F2)))</formula>
    </cfRule>
    <cfRule type="expression" priority="3" dxfId="14" stopIfTrue="1">
      <formula>OR(ISNUMBER(SEARCH("withdraw",F2)),ISNUMBER(SEARCH("defer",F2)),ISNUMBER(SEARCH("delay",F2)))</formula>
    </cfRule>
    <cfRule type="expression" priority="4" dxfId="11" stopIfTrue="1">
      <formula>OR(ISNUMBER(SEARCH("approv",F2)),ISNUMBER(SEARCH("partial",F2)))</formula>
    </cfRule>
  </conditionalFormatting>
  <conditionalFormatting sqref="G2:G9">
    <cfRule type="cellIs" priority="5" operator="equal" dxfId="11" stopIfTrue="1">
      <formula>"Approved"</formula>
    </cfRule>
    <cfRule type="cellIs" priority="6" operator="equal" dxfId="11" stopIfTrue="1">
      <formula>"Partially approved"</formula>
    </cfRule>
    <cfRule type="cellIs" priority="7" operator="equal" dxfId="12" stopIfTrue="1">
      <formula>"Denied"</formula>
    </cfRule>
    <cfRule type="cellIs" priority="8" operator="equal" dxfId="13" stopIfTrue="1">
      <formula>"Pending"</formula>
    </cfRule>
    <cfRule type="cellIs" priority="9" operator="equal" dxfId="14" stopIfTrue="1">
      <formula>"Withdrawn or delayed"</formula>
    </cfRule>
    <cfRule type="cellIs" priority="10" operator="equal" dxfId="15" stopIfTrue="1">
      <formula>"Not reviewed or other"</formula>
    </cfRule>
    <cfRule type="cellIs" priority="11" operator="equal" dxfId="15" stopIfTrue="1">
      <formula>"Unknown"</formula>
    </cfRule>
  </conditionalFormatting>
  <hyperlinks>
    <hyperlink ref="A5" location="'Requests'!A2"/>
    <hyperlink ref="A6" location="'Requests'!A3"/>
    <hyperlink ref="A7" location="'Requests'!A4"/>
    <hyperlink ref="A8" location="'Requests'!A5"/>
    <hyperlink ref="A9" location="'Requests'!A7"/>
  </hyperlinks>
  <pageMargins left="0.75" right="0.75" top="1" bottom="1" header="0.5" footer="0.5"/>
  <pageSetup orientation="landscape"/>
  <headerFooter>
    <oddHeader/>
    <oddFooter>&amp;L&amp;8 COPN Atlas, Kentucky&amp;R&amp;8 Page &amp;P of &amp;N</oddFooter>
    <evenHeader/>
    <evenFooter/>
    <firstHeader/>
    <firstFooter/>
  </headerFooter>
  <tableParts count="1">
    <tablePart xmlns:r="http://schemas.openxmlformats.org/officeDocument/2006/relationships" r:id="rId1"/>
  </tableParts>
</worksheet>
</file>

<file path=xl/worksheets/sheet9.xml><?xml version="1.0" encoding="utf-8"?>
<worksheet xmlns="http://schemas.openxmlformats.org/spreadsheetml/2006/main">
  <sheetPr>
    <tabColor rgb="000F5E63"/>
    <outlinePr summaryBelow="1" summaryRight="1"/>
    <pageSetUpPr/>
  </sheetPr>
  <dimension ref="A1:D82"/>
  <sheetViews>
    <sheetView tabSelected="0" workbookViewId="0">
      <pane xSplit="1" ySplit="1" topLeftCell="B2" activePane="bottomRight" state="frozen"/>
      <selection pane="topRight" activeCell="A1" sqref="A1"/>
      <selection pane="bottomLeft" activeCell="A1" sqref="A1"/>
      <selection pane="bottomRight" activeCell="A1" sqref="A1"/>
    </sheetView>
  </sheetViews>
  <sheetFormatPr baseColWidth="8" defaultRowHeight="15"/>
  <cols>
    <col width="12" customWidth="1" min="1" max="1"/>
    <col width="34" customWidth="1" min="2" max="2"/>
    <col width="64" customWidth="1" min="3" max="3"/>
    <col width="22" customWidth="1" min="4" max="4"/>
  </cols>
  <sheetData>
    <row r="1" ht="30" customHeight="1">
      <c r="A1" s="137" t="inlineStr">
        <is>
          <t>Request no.</t>
        </is>
      </c>
      <c r="B1" s="137" t="inlineStr">
        <is>
          <t>Document type</t>
        </is>
      </c>
      <c r="C1" s="137" t="inlineStr">
        <is>
          <t>Link</t>
        </is>
      </c>
      <c r="D1" s="137" t="inlineStr">
        <is>
          <t>Host</t>
        </is>
      </c>
    </row>
    <row r="2">
      <c r="A2" s="7" t="inlineStr">
        <is>
          <t>034-15-6224(1)</t>
        </is>
      </c>
      <c r="B2" s="3" t="inlineStr">
        <is>
          <t>Application (CON Online scan)</t>
        </is>
      </c>
      <c r="C2" s="7" t="inlineStr">
        <is>
          <t>ImageDisplay.aspx?IM=49768</t>
        </is>
      </c>
      <c r="D2" s="3" t="inlineStr">
        <is>
          <t>prd.webapps.chfs.ky.gov</t>
        </is>
      </c>
    </row>
    <row r="3">
      <c r="A3" s="7" t="inlineStr">
        <is>
          <t>034-15-6224(1)</t>
        </is>
      </c>
      <c r="B3" s="3" t="inlineStr">
        <is>
          <t>CON Newsletter issue (Chart A public notice)</t>
        </is>
      </c>
      <c r="C3" s="7" t="inlineStr">
        <is>
          <t>June2026Newsletter.docx</t>
        </is>
      </c>
      <c r="D3" s="3" t="inlineStr">
        <is>
          <t>chfs.ky.gov</t>
        </is>
      </c>
    </row>
    <row r="4">
      <c r="A4" s="7" t="inlineStr">
        <is>
          <t>034-15-6224(1)</t>
        </is>
      </c>
      <c r="B4" s="3" t="inlineStr">
        <is>
          <t>CON Newsletter issue (applications received chart)</t>
        </is>
      </c>
      <c r="C4" s="7" t="inlineStr">
        <is>
          <t>May2026Newsletter.docx</t>
        </is>
      </c>
      <c r="D4" s="3" t="inlineStr">
        <is>
          <t>chfs.ky.gov</t>
        </is>
      </c>
    </row>
    <row r="5">
      <c r="A5" s="7" t="inlineStr">
        <is>
          <t>034-15-6224(1)</t>
        </is>
      </c>
      <c r="B5" s="3" t="inlineStr">
        <is>
          <t>CON Newsletter issue (hearing notice)</t>
        </is>
      </c>
      <c r="C5" s="7" t="inlineStr">
        <is>
          <t>September2026.docx</t>
        </is>
      </c>
      <c r="D5" s="3" t="inlineStr">
        <is>
          <t>chfs.ky.gov</t>
        </is>
      </c>
    </row>
    <row r="6">
      <c r="A6" s="7" t="inlineStr">
        <is>
          <t>034-15-6224(1)</t>
        </is>
      </c>
      <c r="B6" s="3" t="inlineStr">
        <is>
          <t>CON Online application record</t>
        </is>
      </c>
      <c r="C6" s="7" t="inlineStr">
        <is>
          <t>Applicant.aspx?APP=24827</t>
        </is>
      </c>
      <c r="D6" s="3" t="inlineStr">
        <is>
          <t>prd.webapps.chfs.ky.gov</t>
        </is>
      </c>
    </row>
    <row r="7">
      <c r="A7" s="7" t="inlineStr">
        <is>
          <t>034-15-6224(1)</t>
        </is>
      </c>
      <c r="B7" s="3" t="inlineStr">
        <is>
          <t>Hearing request or notice of appearance (CON Online scan)</t>
        </is>
      </c>
      <c r="C7" s="7" t="inlineStr">
        <is>
          <t>ImageDisplay.aspx?IM=49913</t>
        </is>
      </c>
      <c r="D7" s="3" t="inlineStr">
        <is>
          <t>prd.webapps.chfs.ky.gov</t>
        </is>
      </c>
    </row>
    <row r="8">
      <c r="A8" s="7" t="inlineStr">
        <is>
          <t>034-15-6224(1)</t>
        </is>
      </c>
      <c r="B8" s="3" t="inlineStr">
        <is>
          <t>Hearing request or notice of appearance (CON Online scan)</t>
        </is>
      </c>
      <c r="C8" s="7" t="inlineStr">
        <is>
          <t>ImageDisplay.aspx?IM=49916</t>
        </is>
      </c>
      <c r="D8" s="3" t="inlineStr">
        <is>
          <t>prd.webapps.chfs.ky.gov</t>
        </is>
      </c>
    </row>
    <row r="9">
      <c r="A9" s="7" t="inlineStr">
        <is>
          <t>034-15-6224(1)</t>
        </is>
      </c>
      <c r="B9" s="3" t="inlineStr">
        <is>
          <t>Hearing request or notice of appearance (CON Online scan)</t>
        </is>
      </c>
      <c r="C9" s="7" t="inlineStr">
        <is>
          <t>ImageDisplay.aspx?IM=49924</t>
        </is>
      </c>
      <c r="D9" s="3" t="inlineStr">
        <is>
          <t>prd.webapps.chfs.ky.gov</t>
        </is>
      </c>
    </row>
    <row r="10">
      <c r="A10" s="7" t="inlineStr">
        <is>
          <t>034-15-6224(1)</t>
        </is>
      </c>
      <c r="B10" s="3" t="inlineStr">
        <is>
          <t>Hearing request or notice of appearance (CON Online scan)</t>
        </is>
      </c>
      <c r="C10" s="7" t="inlineStr">
        <is>
          <t>ImageDisplay.aspx?IM=51509</t>
        </is>
      </c>
      <c r="D10" s="3" t="inlineStr">
        <is>
          <t>prd.webapps.chfs.ky.gov</t>
        </is>
      </c>
    </row>
    <row r="11">
      <c r="A11" s="7" t="inlineStr">
        <is>
          <t>034-15-6166(1)</t>
        </is>
      </c>
      <c r="B11" s="3" t="inlineStr">
        <is>
          <t>Application (CON Online scan)</t>
        </is>
      </c>
      <c r="C11" s="7" t="inlineStr">
        <is>
          <t>ImageDisplay.aspx?IM=47283</t>
        </is>
      </c>
      <c r="D11" s="3" t="inlineStr">
        <is>
          <t>prd.webapps.chfs.ky.gov</t>
        </is>
      </c>
    </row>
    <row r="12">
      <c r="A12" s="7" t="inlineStr">
        <is>
          <t>034-15-6166(1)</t>
        </is>
      </c>
      <c r="B12" s="3" t="inlineStr">
        <is>
          <t>CON Newsletter issue (Chart A public notice)</t>
        </is>
      </c>
      <c r="C12" s="7" t="inlineStr">
        <is>
          <t>March2025.doc</t>
        </is>
      </c>
      <c r="D12" s="3" t="inlineStr">
        <is>
          <t>web.archive.org</t>
        </is>
      </c>
    </row>
    <row r="13">
      <c r="A13" s="7" t="inlineStr">
        <is>
          <t>034-15-6166(1)</t>
        </is>
      </c>
      <c r="B13" s="3" t="inlineStr">
        <is>
          <t>CON Newsletter issue (applications received chart)</t>
        </is>
      </c>
      <c r="C13" s="7" t="inlineStr">
        <is>
          <t>FEB%202025.doc</t>
        </is>
      </c>
      <c r="D13" s="3" t="inlineStr">
        <is>
          <t>web.archive.org</t>
        </is>
      </c>
    </row>
    <row r="14">
      <c r="A14" s="7" t="inlineStr">
        <is>
          <t>034-15-6166(1)</t>
        </is>
      </c>
      <c r="B14" s="3" t="inlineStr">
        <is>
          <t>CON Online application record</t>
        </is>
      </c>
      <c r="C14" s="7" t="inlineStr">
        <is>
          <t>Applicant.aspx?APP=24742</t>
        </is>
      </c>
      <c r="D14" s="3" t="inlineStr">
        <is>
          <t>prd.webapps.chfs.ky.gov</t>
        </is>
      </c>
    </row>
    <row r="15">
      <c r="A15" s="7" t="inlineStr">
        <is>
          <t>034-15-6166(1)</t>
        </is>
      </c>
      <c r="B15" s="3" t="inlineStr">
        <is>
          <t>Hearing request or notice of appearance (CON Online scan)</t>
        </is>
      </c>
      <c r="C15" s="7" t="inlineStr">
        <is>
          <t>ImageDisplay.aspx?IM=47760</t>
        </is>
      </c>
      <c r="D15" s="3" t="inlineStr">
        <is>
          <t>prd.webapps.chfs.ky.gov</t>
        </is>
      </c>
    </row>
    <row r="16">
      <c r="A16" s="7" t="inlineStr">
        <is>
          <t>034-15-6166(1)</t>
        </is>
      </c>
      <c r="B16" s="3" t="inlineStr">
        <is>
          <t>Hearing request or notice of appearance (CON Online scan)</t>
        </is>
      </c>
      <c r="C16" s="7" t="inlineStr">
        <is>
          <t>ImageDisplay.aspx?IM=47761</t>
        </is>
      </c>
      <c r="D16" s="3" t="inlineStr">
        <is>
          <t>prd.webapps.chfs.ky.gov</t>
        </is>
      </c>
    </row>
    <row r="17">
      <c r="A17" s="7" t="inlineStr">
        <is>
          <t>034-15-6166(1)</t>
        </is>
      </c>
      <c r="B17" s="3" t="inlineStr">
        <is>
          <t>Hearing request or notice of appearance (CON Online scan)</t>
        </is>
      </c>
      <c r="C17" s="7" t="inlineStr">
        <is>
          <t>ImageDisplay.aspx?IM=47762</t>
        </is>
      </c>
      <c r="D17" s="3" t="inlineStr">
        <is>
          <t>prd.webapps.chfs.ky.gov</t>
        </is>
      </c>
    </row>
    <row r="18">
      <c r="A18" s="7" t="inlineStr">
        <is>
          <t>034-15-6166(1)</t>
        </is>
      </c>
      <c r="B18" s="3" t="inlineStr">
        <is>
          <t>Hearing request or notice of appearance (CON Online scan)</t>
        </is>
      </c>
      <c r="C18" s="7" t="inlineStr">
        <is>
          <t>ImageDisplay.aspx?IM=47763</t>
        </is>
      </c>
      <c r="D18" s="3" t="inlineStr">
        <is>
          <t>prd.webapps.chfs.ky.gov</t>
        </is>
      </c>
    </row>
    <row r="19">
      <c r="A19" s="7" t="inlineStr">
        <is>
          <t>034-15-6166(1)</t>
        </is>
      </c>
      <c r="B19" s="3" t="inlineStr">
        <is>
          <t>Hearing request or notice of appearance (CON Online scan)</t>
        </is>
      </c>
      <c r="C19" s="7" t="inlineStr">
        <is>
          <t>ImageDisplay.aspx?IM=47790</t>
        </is>
      </c>
      <c r="D19" s="3" t="inlineStr">
        <is>
          <t>prd.webapps.chfs.ky.gov</t>
        </is>
      </c>
    </row>
    <row r="20">
      <c r="A20" s="7" t="inlineStr">
        <is>
          <t>034-15-6166(1)</t>
        </is>
      </c>
      <c r="B20" s="3" t="inlineStr">
        <is>
          <t>Hearing request or notice of appearance (CON Online scan)</t>
        </is>
      </c>
      <c r="C20" s="7" t="inlineStr">
        <is>
          <t>ImageDisplay.aspx?IM=47791</t>
        </is>
      </c>
      <c r="D20" s="3" t="inlineStr">
        <is>
          <t>prd.webapps.chfs.ky.gov</t>
        </is>
      </c>
    </row>
    <row r="21">
      <c r="A21" s="7" t="inlineStr">
        <is>
          <t>034-15-6166(1)</t>
        </is>
      </c>
      <c r="B21" s="3" t="inlineStr">
        <is>
          <t>Hearing request or notice of appearance (CON Online scan)</t>
        </is>
      </c>
      <c r="C21" s="7" t="inlineStr">
        <is>
          <t>ImageDisplay.aspx?IM=47792</t>
        </is>
      </c>
      <c r="D21" s="3" t="inlineStr">
        <is>
          <t>prd.webapps.chfs.ky.gov</t>
        </is>
      </c>
    </row>
    <row r="22">
      <c r="A22" s="7" t="inlineStr">
        <is>
          <t>034-15-6166(1)</t>
        </is>
      </c>
      <c r="B22" s="3" t="inlineStr">
        <is>
          <t>Hearing request or notice of appearance (CON Online scan)</t>
        </is>
      </c>
      <c r="C22" s="7" t="inlineStr">
        <is>
          <t>ImageDisplay.aspx?IM=47794</t>
        </is>
      </c>
      <c r="D22" s="3" t="inlineStr">
        <is>
          <t>prd.webapps.chfs.ky.gov</t>
        </is>
      </c>
    </row>
    <row r="23">
      <c r="A23" s="7" t="inlineStr">
        <is>
          <t>034-15-6166(1)</t>
        </is>
      </c>
      <c r="B23" s="3" t="inlineStr">
        <is>
          <t>Hearing request or notice of appearance (CON Online scan)</t>
        </is>
      </c>
      <c r="C23" s="7" t="inlineStr">
        <is>
          <t>ImageDisplay.aspx?IM=48038</t>
        </is>
      </c>
      <c r="D23" s="3" t="inlineStr">
        <is>
          <t>prd.webapps.chfs.ky.gov</t>
        </is>
      </c>
    </row>
    <row r="24">
      <c r="A24" s="7" t="inlineStr">
        <is>
          <t>114-04-6130(1)</t>
        </is>
      </c>
      <c r="B24" s="3" t="inlineStr">
        <is>
          <t>Application (CON Online scan)</t>
        </is>
      </c>
      <c r="C24" s="7" t="inlineStr">
        <is>
          <t>ImageDisplay.aspx?IM=43475</t>
        </is>
      </c>
      <c r="D24" s="3" t="inlineStr">
        <is>
          <t>prd.webapps.chfs.ky.gov</t>
        </is>
      </c>
    </row>
    <row r="25">
      <c r="A25" s="7" t="inlineStr">
        <is>
          <t>114-04-6130(1)</t>
        </is>
      </c>
      <c r="B25" s="3" t="inlineStr">
        <is>
          <t>CON Newsletter issue (Chart A public notice)</t>
        </is>
      </c>
      <c r="C25" s="7" t="inlineStr">
        <is>
          <t>MARCH2024.doc</t>
        </is>
      </c>
      <c r="D25" s="3" t="inlineStr">
        <is>
          <t>web.archive.org</t>
        </is>
      </c>
    </row>
    <row r="26">
      <c r="A26" s="7" t="inlineStr">
        <is>
          <t>114-04-6130(1)</t>
        </is>
      </c>
      <c r="B26" s="3" t="inlineStr">
        <is>
          <t>CON Newsletter issue (actions chart)</t>
        </is>
      </c>
      <c r="C26" s="7" t="inlineStr">
        <is>
          <t>042025.doc</t>
        </is>
      </c>
      <c r="D26" s="3" t="inlineStr">
        <is>
          <t>web.archive.org</t>
        </is>
      </c>
    </row>
    <row r="27">
      <c r="A27" s="7" t="inlineStr">
        <is>
          <t>114-04-6130(1)</t>
        </is>
      </c>
      <c r="B27" s="3" t="inlineStr">
        <is>
          <t>CON Newsletter issue (applications received chart)</t>
        </is>
      </c>
      <c r="C27" s="7" t="inlineStr">
        <is>
          <t>FEB2024.doc</t>
        </is>
      </c>
      <c r="D27" s="3" t="inlineStr">
        <is>
          <t>web.archive.org</t>
        </is>
      </c>
    </row>
    <row r="28">
      <c r="A28" s="7" t="inlineStr">
        <is>
          <t>114-04-6130(1)</t>
        </is>
      </c>
      <c r="B28" s="3" t="inlineStr">
        <is>
          <t>CON Newsletter issue (hearing notice)</t>
        </is>
      </c>
      <c r="C28" s="7" t="inlineStr">
        <is>
          <t>MAY2024.doc</t>
        </is>
      </c>
      <c r="D28" s="3" t="inlineStr">
        <is>
          <t>web.archive.org</t>
        </is>
      </c>
    </row>
    <row r="29">
      <c r="A29" s="7" t="inlineStr">
        <is>
          <t>114-04-6130(1)</t>
        </is>
      </c>
      <c r="B29" s="3" t="inlineStr">
        <is>
          <t>CON Online application record</t>
        </is>
      </c>
      <c r="C29" s="7" t="inlineStr">
        <is>
          <t>Applicant.aspx?APP=24673</t>
        </is>
      </c>
      <c r="D29" s="3" t="inlineStr">
        <is>
          <t>prd.webapps.chfs.ky.gov</t>
        </is>
      </c>
    </row>
    <row r="30">
      <c r="A30" s="7" t="inlineStr">
        <is>
          <t>114-04-6130(1)</t>
        </is>
      </c>
      <c r="B30" s="3" t="inlineStr">
        <is>
          <t>Hearing request or notice of appearance (CON Online scan)</t>
        </is>
      </c>
      <c r="C30" s="7" t="inlineStr">
        <is>
          <t>ImageDisplay.aspx?IM=43957</t>
        </is>
      </c>
      <c r="D30" s="3" t="inlineStr">
        <is>
          <t>prd.webapps.chfs.ky.gov</t>
        </is>
      </c>
    </row>
    <row r="31">
      <c r="A31" s="7" t="inlineStr">
        <is>
          <t>114-04-6130(1)</t>
        </is>
      </c>
      <c r="B31" s="3" t="inlineStr">
        <is>
          <t>Hearing request or notice of appearance (CON Online scan)</t>
        </is>
      </c>
      <c r="C31" s="7" t="inlineStr">
        <is>
          <t>ImageDisplay.aspx?IM=43958</t>
        </is>
      </c>
      <c r="D31" s="3" t="inlineStr">
        <is>
          <t>prd.webapps.chfs.ky.gov</t>
        </is>
      </c>
    </row>
    <row r="32">
      <c r="A32" s="7" t="inlineStr">
        <is>
          <t>114-04-6130(1)</t>
        </is>
      </c>
      <c r="B32" s="3" t="inlineStr">
        <is>
          <t>Hearing request or notice of appearance (CON Online scan)</t>
        </is>
      </c>
      <c r="C32" s="7" t="inlineStr">
        <is>
          <t>ImageDisplay.aspx?IM=43959</t>
        </is>
      </c>
      <c r="D32" s="3" t="inlineStr">
        <is>
          <t>prd.webapps.chfs.ky.gov</t>
        </is>
      </c>
    </row>
    <row r="33">
      <c r="A33" s="7" t="inlineStr">
        <is>
          <t>114-04-6130(1)</t>
        </is>
      </c>
      <c r="B33" s="3" t="inlineStr">
        <is>
          <t>Hearing request or notice of appearance (CON Online scan)</t>
        </is>
      </c>
      <c r="C33" s="7" t="inlineStr">
        <is>
          <t>ImageDisplay.aspx?IM=43962</t>
        </is>
      </c>
      <c r="D33" s="3" t="inlineStr">
        <is>
          <t>prd.webapps.chfs.ky.gov</t>
        </is>
      </c>
    </row>
    <row r="34">
      <c r="A34" s="7" t="inlineStr">
        <is>
          <t>114-04-6130(1)</t>
        </is>
      </c>
      <c r="B34" s="3" t="inlineStr">
        <is>
          <t>Hearing request or notice of appearance (CON Online scan)</t>
        </is>
      </c>
      <c r="C34" s="7" t="inlineStr">
        <is>
          <t>ImageDisplay.aspx?IM=43990</t>
        </is>
      </c>
      <c r="D34" s="3" t="inlineStr">
        <is>
          <t>prd.webapps.chfs.ky.gov</t>
        </is>
      </c>
    </row>
    <row r="35">
      <c r="A35" s="7" t="inlineStr">
        <is>
          <t>114-04-6130(1)</t>
        </is>
      </c>
      <c r="B35" s="3" t="inlineStr">
        <is>
          <t>Hearing request or notice of appearance (CON Online scan)</t>
        </is>
      </c>
      <c r="C35" s="7" t="inlineStr">
        <is>
          <t>ImageDisplay.aspx?IM=47510</t>
        </is>
      </c>
      <c r="D35" s="3" t="inlineStr">
        <is>
          <t>prd.webapps.chfs.ky.gov</t>
        </is>
      </c>
    </row>
    <row r="36">
      <c r="A36" s="7" t="inlineStr">
        <is>
          <t>114-04-6130(1)</t>
        </is>
      </c>
      <c r="B36" s="3" t="inlineStr">
        <is>
          <t>Hearing request or notice of appearance (CON Online scan)</t>
        </is>
      </c>
      <c r="C36" s="7" t="inlineStr">
        <is>
          <t>ImageDisplay.aspx?IM=47681</t>
        </is>
      </c>
      <c r="D36" s="3" t="inlineStr">
        <is>
          <t>prd.webapps.chfs.ky.gov</t>
        </is>
      </c>
    </row>
    <row r="37">
      <c r="A37" s="7" t="inlineStr">
        <is>
          <t>030-03-6093(1)</t>
        </is>
      </c>
      <c r="B37" s="3" t="inlineStr">
        <is>
          <t>Application (CON Online scan)</t>
        </is>
      </c>
      <c r="C37" s="7" t="inlineStr">
        <is>
          <t>ImageDisplay.aspx?IM=41658</t>
        </is>
      </c>
      <c r="D37" s="3" t="inlineStr">
        <is>
          <t>prd.webapps.chfs.ky.gov</t>
        </is>
      </c>
    </row>
    <row r="38">
      <c r="A38" s="7" t="inlineStr">
        <is>
          <t>030-03-6093(1)</t>
        </is>
      </c>
      <c r="B38" s="3" t="inlineStr">
        <is>
          <t>CON Newsletter issue (Chart A public notice)</t>
        </is>
      </c>
      <c r="C38" s="7" t="inlineStr">
        <is>
          <t>JULY2023.doc</t>
        </is>
      </c>
      <c r="D38" s="3" t="inlineStr">
        <is>
          <t>web.archive.org</t>
        </is>
      </c>
    </row>
    <row r="39">
      <c r="A39" s="7" t="inlineStr">
        <is>
          <t>030-03-6093(1)</t>
        </is>
      </c>
      <c r="B39" s="3" t="inlineStr">
        <is>
          <t>CON Newsletter issue (actions chart)</t>
        </is>
      </c>
      <c r="C39" s="7" t="inlineStr">
        <is>
          <t>January2026Newsletter.docx</t>
        </is>
      </c>
      <c r="D39" s="3" t="inlineStr">
        <is>
          <t>chfs.ky.gov</t>
        </is>
      </c>
    </row>
    <row r="40">
      <c r="A40" s="7" t="inlineStr">
        <is>
          <t>030-03-6093(1)</t>
        </is>
      </c>
      <c r="B40" s="3" t="inlineStr">
        <is>
          <t>CON Newsletter issue (applications received chart)</t>
        </is>
      </c>
      <c r="C40" s="7" t="inlineStr">
        <is>
          <t>APRIL%202023.doc</t>
        </is>
      </c>
      <c r="D40" s="3" t="inlineStr">
        <is>
          <t>web.archive.org</t>
        </is>
      </c>
    </row>
    <row r="41">
      <c r="A41" s="7" t="inlineStr">
        <is>
          <t>030-03-6093(1)</t>
        </is>
      </c>
      <c r="B41" s="3" t="inlineStr">
        <is>
          <t>CON Online application record</t>
        </is>
      </c>
      <c r="C41" s="7" t="inlineStr">
        <is>
          <t>Applicant.aspx?APP=24617</t>
        </is>
      </c>
      <c r="D41" s="3" t="inlineStr">
        <is>
          <t>prd.webapps.chfs.ky.gov</t>
        </is>
      </c>
    </row>
    <row r="42">
      <c r="A42" s="7" t="inlineStr">
        <is>
          <t>030-03-6093(1)</t>
        </is>
      </c>
      <c r="B42" s="3" t="inlineStr">
        <is>
          <t>Decision letter and final order, withdrawal or revocation letter (CON Online scan), else the newsletter issue listing the action</t>
        </is>
      </c>
      <c r="C42" s="7" t="inlineStr">
        <is>
          <t>ImageDisplay.aspx?IM=49010</t>
        </is>
      </c>
      <c r="D42" s="3" t="inlineStr">
        <is>
          <t>prd.webapps.chfs.ky.gov</t>
        </is>
      </c>
    </row>
    <row r="43">
      <c r="A43" s="7" t="inlineStr">
        <is>
          <t>030-03-6093(1)</t>
        </is>
      </c>
      <c r="B43" s="3" t="inlineStr">
        <is>
          <t>Hearing request or notice of appearance (CON Online scan)</t>
        </is>
      </c>
      <c r="C43" s="7" t="inlineStr">
        <is>
          <t>ImageDisplay.aspx?IM=42204</t>
        </is>
      </c>
      <c r="D43" s="3" t="inlineStr">
        <is>
          <t>prd.webapps.chfs.ky.gov</t>
        </is>
      </c>
    </row>
    <row r="44">
      <c r="A44" s="7" t="inlineStr">
        <is>
          <t>056-06-6053(1)</t>
        </is>
      </c>
      <c r="B44" s="3" t="inlineStr">
        <is>
          <t>Application (CON Online scan)</t>
        </is>
      </c>
      <c r="C44" s="7" t="inlineStr">
        <is>
          <t>ImageDisplay.aspx?IM=38825</t>
        </is>
      </c>
      <c r="D44" s="3" t="inlineStr">
        <is>
          <t>prd.webapps.chfs.ky.gov</t>
        </is>
      </c>
    </row>
    <row r="45">
      <c r="A45" s="7" t="inlineStr">
        <is>
          <t>056-06-6053(1)</t>
        </is>
      </c>
      <c r="B45" s="3" t="inlineStr">
        <is>
          <t>CON Online application record</t>
        </is>
      </c>
      <c r="C45" s="7" t="inlineStr">
        <is>
          <t>Applicant.aspx?APP=24539</t>
        </is>
      </c>
      <c r="D45" s="3" t="inlineStr">
        <is>
          <t>prd.webapps.chfs.ky.gov</t>
        </is>
      </c>
    </row>
    <row r="46">
      <c r="A46" s="7" t="inlineStr">
        <is>
          <t>056-06-6053(1)</t>
        </is>
      </c>
      <c r="B46" s="3" t="inlineStr">
        <is>
          <t>Certificate (CON Online scan)</t>
        </is>
      </c>
      <c r="C46" s="7" t="inlineStr">
        <is>
          <t>ImageDisplay.aspx?IM=39222</t>
        </is>
      </c>
      <c r="D46" s="3" t="inlineStr">
        <is>
          <t>prd.webapps.chfs.ky.gov</t>
        </is>
      </c>
    </row>
    <row r="47">
      <c r="A47" s="7" t="inlineStr">
        <is>
          <t>056-06-6053(1)</t>
        </is>
      </c>
      <c r="B47" s="3" t="inlineStr">
        <is>
          <t>Decision letter and final order, withdrawal or revocation letter (CON Online scan), else the newsletter issue listing the action</t>
        </is>
      </c>
      <c r="C47" s="7" t="inlineStr">
        <is>
          <t>ImageDisplay.aspx?IM=39101</t>
        </is>
      </c>
      <c r="D47" s="3" t="inlineStr">
        <is>
          <t>prd.webapps.chfs.ky.gov</t>
        </is>
      </c>
    </row>
    <row r="48">
      <c r="A48" s="7" t="inlineStr">
        <is>
          <t>056-06-5982(1)</t>
        </is>
      </c>
      <c r="B48" s="3" t="inlineStr">
        <is>
          <t>Application (CON Online scan)</t>
        </is>
      </c>
      <c r="C48" s="7" t="inlineStr">
        <is>
          <t>ImageDisplay.aspx?IM=32047</t>
        </is>
      </c>
      <c r="D48" s="3" t="inlineStr">
        <is>
          <t>prd.webapps.chfs.ky.gov</t>
        </is>
      </c>
    </row>
    <row r="49">
      <c r="A49" s="7" t="inlineStr">
        <is>
          <t>056-06-5982(1)</t>
        </is>
      </c>
      <c r="B49" s="3" t="inlineStr">
        <is>
          <t>CON Newsletter issue (Chart A public notice)</t>
        </is>
      </c>
      <c r="C49" s="7" t="inlineStr">
        <is>
          <t>MARCH2020NEWSLETTERCorrected.doc</t>
        </is>
      </c>
      <c r="D49" s="3" t="inlineStr">
        <is>
          <t>web.archive.org</t>
        </is>
      </c>
    </row>
    <row r="50">
      <c r="A50" s="7" t="inlineStr">
        <is>
          <t>056-06-5982(1)</t>
        </is>
      </c>
      <c r="B50" s="3" t="inlineStr">
        <is>
          <t>CON Newsletter issue (applications received chart)</t>
        </is>
      </c>
      <c r="C50" s="7" t="inlineStr">
        <is>
          <t>FEBRUARY2020NEWSLETTER%20Corrected.doc</t>
        </is>
      </c>
      <c r="D50" s="3" t="inlineStr">
        <is>
          <t>web.archive.org</t>
        </is>
      </c>
    </row>
    <row r="51">
      <c r="A51" s="7" t="inlineStr">
        <is>
          <t>056-06-5982(1)</t>
        </is>
      </c>
      <c r="B51" s="3" t="inlineStr">
        <is>
          <t>CON Newsletter issue (hearing notice)</t>
        </is>
      </c>
      <c r="C51" s="7" t="inlineStr">
        <is>
          <t>JUNE2021.doc</t>
        </is>
      </c>
      <c r="D51" s="3" t="inlineStr">
        <is>
          <t>web.archive.org</t>
        </is>
      </c>
    </row>
    <row r="52">
      <c r="A52" s="7" t="inlineStr">
        <is>
          <t>056-06-5982(1)</t>
        </is>
      </c>
      <c r="B52" s="3" t="inlineStr">
        <is>
          <t>CON Online application record</t>
        </is>
      </c>
      <c r="C52" s="7" t="inlineStr">
        <is>
          <t>Applicant.aspx?APP=22533</t>
        </is>
      </c>
      <c r="D52" s="3" t="inlineStr">
        <is>
          <t>prd.webapps.chfs.ky.gov</t>
        </is>
      </c>
    </row>
    <row r="53">
      <c r="A53" s="7" t="inlineStr">
        <is>
          <t>056-06-5982(1)</t>
        </is>
      </c>
      <c r="B53" s="3" t="inlineStr">
        <is>
          <t>Certificate (CON Online scan)</t>
        </is>
      </c>
      <c r="C53" s="7" t="inlineStr">
        <is>
          <t>ImageDisplay.aspx?IM=38345</t>
        </is>
      </c>
      <c r="D53" s="3" t="inlineStr">
        <is>
          <t>prd.webapps.chfs.ky.gov</t>
        </is>
      </c>
    </row>
    <row r="54">
      <c r="A54" s="7" t="inlineStr">
        <is>
          <t>056-06-5982(1)</t>
        </is>
      </c>
      <c r="B54" s="3" t="inlineStr">
        <is>
          <t>Decision letter and final order, withdrawal or revocation letter (CON Online scan), else the newsletter issue listing the action</t>
        </is>
      </c>
      <c r="C54" s="7" t="inlineStr">
        <is>
          <t>ImageDisplay.aspx?IM=38344</t>
        </is>
      </c>
      <c r="D54" s="3" t="inlineStr">
        <is>
          <t>prd.webapps.chfs.ky.gov</t>
        </is>
      </c>
    </row>
    <row r="55">
      <c r="A55" s="7" t="inlineStr">
        <is>
          <t>056-06-5982(1)</t>
        </is>
      </c>
      <c r="B55" s="3" t="inlineStr">
        <is>
          <t>Hearing request or notice of appearance (CON Online scan)</t>
        </is>
      </c>
      <c r="C55" s="7" t="inlineStr">
        <is>
          <t>ImageDisplay.aspx?IM=37483</t>
        </is>
      </c>
      <c r="D55" s="3" t="inlineStr">
        <is>
          <t>prd.webapps.chfs.ky.gov</t>
        </is>
      </c>
    </row>
    <row r="56">
      <c r="A56" s="7" t="inlineStr">
        <is>
          <t>056-06-5982(1)</t>
        </is>
      </c>
      <c r="B56" s="3" t="inlineStr">
        <is>
          <t>Hearing request or notice of appearance (CON Online scan)</t>
        </is>
      </c>
      <c r="C56" s="7" t="inlineStr">
        <is>
          <t>ImageDisplay.aspx?IM=37858</t>
        </is>
      </c>
      <c r="D56" s="3" t="inlineStr">
        <is>
          <t>prd.webapps.chfs.ky.gov</t>
        </is>
      </c>
    </row>
    <row r="57">
      <c r="A57" s="7" t="inlineStr">
        <is>
          <t>003-15-5936(1)</t>
        </is>
      </c>
      <c r="B57" s="3" t="inlineStr">
        <is>
          <t>Application (CON Online scan)</t>
        </is>
      </c>
      <c r="C57" s="7" t="inlineStr">
        <is>
          <t>ImageDisplay.aspx?IM=28050</t>
        </is>
      </c>
      <c r="D57" s="3" t="inlineStr">
        <is>
          <t>prd.webapps.chfs.ky.gov</t>
        </is>
      </c>
    </row>
    <row r="58">
      <c r="A58" s="7" t="inlineStr">
        <is>
          <t>003-15-5936(1)</t>
        </is>
      </c>
      <c r="B58" s="3" t="inlineStr">
        <is>
          <t>CON Newsletter issue (Chart A public notice)</t>
        </is>
      </c>
      <c r="C58" s="7" t="inlineStr">
        <is>
          <t>APRIL2019.doc</t>
        </is>
      </c>
      <c r="D58" s="3" t="inlineStr">
        <is>
          <t>web.archive.org</t>
        </is>
      </c>
    </row>
    <row r="59">
      <c r="A59" s="7" t="inlineStr">
        <is>
          <t>003-15-5936(1)</t>
        </is>
      </c>
      <c r="B59" s="3" t="inlineStr">
        <is>
          <t>CON Newsletter issue (actions chart)</t>
        </is>
      </c>
      <c r="C59" s="7" t="inlineStr">
        <is>
          <t>JUNE2019.doc</t>
        </is>
      </c>
      <c r="D59" s="3" t="inlineStr">
        <is>
          <t>web.archive.org</t>
        </is>
      </c>
    </row>
    <row r="60">
      <c r="A60" s="7" t="inlineStr">
        <is>
          <t>003-15-5936(1)</t>
        </is>
      </c>
      <c r="B60" s="3" t="inlineStr">
        <is>
          <t>CON Online application record</t>
        </is>
      </c>
      <c r="C60" s="7" t="inlineStr">
        <is>
          <t>Applicant.aspx?APP=20035</t>
        </is>
      </c>
      <c r="D60" s="3" t="inlineStr">
        <is>
          <t>prd.webapps.chfs.ky.gov</t>
        </is>
      </c>
    </row>
    <row r="61">
      <c r="A61" s="7" t="inlineStr">
        <is>
          <t>003-15-5936(1)</t>
        </is>
      </c>
      <c r="B61" s="3" t="inlineStr">
        <is>
          <t>Certificate (CON Online scan)</t>
        </is>
      </c>
      <c r="C61" s="7" t="inlineStr">
        <is>
          <t>ImageDisplay.aspx?IM=29989</t>
        </is>
      </c>
      <c r="D61" s="3" t="inlineStr">
        <is>
          <t>prd.webapps.chfs.ky.gov</t>
        </is>
      </c>
    </row>
    <row r="62">
      <c r="A62" s="7" t="inlineStr">
        <is>
          <t>003-15-5936(1)</t>
        </is>
      </c>
      <c r="B62" s="3" t="inlineStr">
        <is>
          <t>Decision letter and final order, withdrawal or revocation letter (CON Online scan), else the newsletter issue listing the action</t>
        </is>
      </c>
      <c r="C62" s="7" t="inlineStr">
        <is>
          <t>ImageDisplay.aspx?IM=29938</t>
        </is>
      </c>
      <c r="D62" s="3" t="inlineStr">
        <is>
          <t>prd.webapps.chfs.ky.gov</t>
        </is>
      </c>
    </row>
    <row r="63">
      <c r="A63" s="7" t="inlineStr">
        <is>
          <t>056-06-5831(1)</t>
        </is>
      </c>
      <c r="B63" s="3" t="inlineStr">
        <is>
          <t>Application (CON Online scan)</t>
        </is>
      </c>
      <c r="C63" s="7" t="inlineStr">
        <is>
          <t>ImageDisplay.aspx?IM=23210</t>
        </is>
      </c>
      <c r="D63" s="3" t="inlineStr">
        <is>
          <t>prd.webapps.chfs.ky.gov</t>
        </is>
      </c>
    </row>
    <row r="64">
      <c r="A64" s="7" t="inlineStr">
        <is>
          <t>056-06-5831(1)</t>
        </is>
      </c>
      <c r="B64" s="3" t="inlineStr">
        <is>
          <t>CON Newsletter issue (Chart A public notice)</t>
        </is>
      </c>
      <c r="C64" s="7" t="inlineStr">
        <is>
          <t>JULY2017.doc</t>
        </is>
      </c>
      <c r="D64" s="3" t="inlineStr">
        <is>
          <t>web.archive.org</t>
        </is>
      </c>
    </row>
    <row r="65">
      <c r="A65" s="7" t="inlineStr">
        <is>
          <t>056-06-5831(1)</t>
        </is>
      </c>
      <c r="B65" s="3" t="inlineStr">
        <is>
          <t>CON Newsletter issue (applications received chart)</t>
        </is>
      </c>
      <c r="C65" s="7" t="inlineStr">
        <is>
          <t>JUNE2017revised.doc</t>
        </is>
      </c>
      <c r="D65" s="3" t="inlineStr">
        <is>
          <t>web.archive.org</t>
        </is>
      </c>
    </row>
    <row r="66">
      <c r="A66" s="7" t="inlineStr">
        <is>
          <t>056-06-5831(1)</t>
        </is>
      </c>
      <c r="B66" s="3" t="inlineStr">
        <is>
          <t>CON Online application record</t>
        </is>
      </c>
      <c r="C66" s="7" t="inlineStr">
        <is>
          <t>Applicant.aspx?APP=18477</t>
        </is>
      </c>
      <c r="D66" s="3" t="inlineStr">
        <is>
          <t>prd.webapps.chfs.ky.gov</t>
        </is>
      </c>
    </row>
    <row r="67">
      <c r="A67" s="7" t="inlineStr">
        <is>
          <t>056-06-5831(1)</t>
        </is>
      </c>
      <c r="B67" s="3" t="inlineStr">
        <is>
          <t>Certificate (CON Online scan)</t>
        </is>
      </c>
      <c r="C67" s="7" t="inlineStr">
        <is>
          <t>ImageDisplay.aspx?IM=25719</t>
        </is>
      </c>
      <c r="D67" s="3" t="inlineStr">
        <is>
          <t>prd.webapps.chfs.ky.gov</t>
        </is>
      </c>
    </row>
    <row r="68">
      <c r="A68" s="7" t="inlineStr">
        <is>
          <t>056-06-5831(1)</t>
        </is>
      </c>
      <c r="B68" s="3" t="inlineStr">
        <is>
          <t>Decision letter and final order, withdrawal or revocation letter (CON Online scan), else the newsletter issue listing the action</t>
        </is>
      </c>
      <c r="C68" s="7" t="inlineStr">
        <is>
          <t>ImageDisplay.aspx?IM=25568</t>
        </is>
      </c>
      <c r="D68" s="3" t="inlineStr">
        <is>
          <t>prd.webapps.chfs.ky.gov</t>
        </is>
      </c>
    </row>
    <row r="69">
      <c r="A69" s="7" t="inlineStr">
        <is>
          <t>037-15-5778(1)</t>
        </is>
      </c>
      <c r="B69" s="3" t="inlineStr">
        <is>
          <t>Application (CON Online scan)</t>
        </is>
      </c>
      <c r="C69" s="7" t="inlineStr">
        <is>
          <t>ImageDisplay.aspx?IM=21152</t>
        </is>
      </c>
      <c r="D69" s="3" t="inlineStr">
        <is>
          <t>prd.webapps.chfs.ky.gov</t>
        </is>
      </c>
    </row>
    <row r="70">
      <c r="A70" s="7" t="inlineStr">
        <is>
          <t>037-15-5778(1)</t>
        </is>
      </c>
      <c r="B70" s="3" t="inlineStr">
        <is>
          <t>CON Newsletter issue (Chart A public notice)</t>
        </is>
      </c>
      <c r="C70" s="7" t="inlineStr">
        <is>
          <t>JULY2016.doc</t>
        </is>
      </c>
      <c r="D70" s="3" t="inlineStr">
        <is>
          <t>web.archive.org</t>
        </is>
      </c>
    </row>
    <row r="71">
      <c r="A71" s="7" t="inlineStr">
        <is>
          <t>037-15-5778(1)</t>
        </is>
      </c>
      <c r="B71" s="3" t="inlineStr">
        <is>
          <t>CON Newsletter issue (actions chart)</t>
        </is>
      </c>
      <c r="C71" s="7" t="inlineStr">
        <is>
          <t>SEPT2016.doc</t>
        </is>
      </c>
      <c r="D71" s="3" t="inlineStr">
        <is>
          <t>web.archive.org</t>
        </is>
      </c>
    </row>
    <row r="72">
      <c r="A72" s="7" t="inlineStr">
        <is>
          <t>037-15-5778(1)</t>
        </is>
      </c>
      <c r="B72" s="3" t="inlineStr">
        <is>
          <t>CON Newsletter issue (applications received chart)</t>
        </is>
      </c>
      <c r="C72" s="7" t="inlineStr">
        <is>
          <t>JUNE2016.doc</t>
        </is>
      </c>
      <c r="D72" s="3" t="inlineStr">
        <is>
          <t>web.archive.org</t>
        </is>
      </c>
    </row>
    <row r="73">
      <c r="A73" s="7" t="inlineStr">
        <is>
          <t>037-15-5778(1)</t>
        </is>
      </c>
      <c r="B73" s="3" t="inlineStr">
        <is>
          <t>CON Online application record</t>
        </is>
      </c>
      <c r="C73" s="7" t="inlineStr">
        <is>
          <t>Applicant.aspx?APP=17358</t>
        </is>
      </c>
      <c r="D73" s="3" t="inlineStr">
        <is>
          <t>prd.webapps.chfs.ky.gov</t>
        </is>
      </c>
    </row>
    <row r="74">
      <c r="A74" s="7" t="inlineStr">
        <is>
          <t>037-15-5778(1)</t>
        </is>
      </c>
      <c r="B74" s="3" t="inlineStr">
        <is>
          <t>Certificate (CON Online scan)</t>
        </is>
      </c>
      <c r="C74" s="7" t="inlineStr">
        <is>
          <t>ImageDisplay.aspx?IM=22557</t>
        </is>
      </c>
      <c r="D74" s="3" t="inlineStr">
        <is>
          <t>prd.webapps.chfs.ky.gov</t>
        </is>
      </c>
    </row>
    <row r="75">
      <c r="A75" s="7" t="inlineStr">
        <is>
          <t>037-15-5778(1)</t>
        </is>
      </c>
      <c r="B75" s="3" t="inlineStr">
        <is>
          <t>Decision letter and final order, withdrawal or revocation letter (CON Online scan), else the newsletter issue listing the action</t>
        </is>
      </c>
      <c r="C75" s="7" t="inlineStr">
        <is>
          <t>ImageDisplay.aspx?IM=21416</t>
        </is>
      </c>
      <c r="D75" s="3" t="inlineStr">
        <is>
          <t>prd.webapps.chfs.ky.gov</t>
        </is>
      </c>
    </row>
    <row r="76">
      <c r="A76" s="7" t="inlineStr">
        <is>
          <t>076-15-5741(1)</t>
        </is>
      </c>
      <c r="B76" s="3" t="inlineStr">
        <is>
          <t>Application (CON Online scan)</t>
        </is>
      </c>
      <c r="C76" s="7" t="inlineStr">
        <is>
          <t>ImageDisplay.aspx?IM=20727</t>
        </is>
      </c>
      <c r="D76" s="3" t="inlineStr">
        <is>
          <t>prd.webapps.chfs.ky.gov</t>
        </is>
      </c>
    </row>
    <row r="77">
      <c r="A77" s="7" t="inlineStr">
        <is>
          <t>076-15-5741(1)</t>
        </is>
      </c>
      <c r="B77" s="3" t="inlineStr">
        <is>
          <t>CON Newsletter issue (Chart A public notice)</t>
        </is>
      </c>
      <c r="C77" s="7" t="inlineStr">
        <is>
          <t>MARCH2016.doc</t>
        </is>
      </c>
      <c r="D77" s="3" t="inlineStr">
        <is>
          <t>web.archive.org</t>
        </is>
      </c>
    </row>
    <row r="78">
      <c r="A78" s="7" t="inlineStr">
        <is>
          <t>076-15-5741(1)</t>
        </is>
      </c>
      <c r="B78" s="3" t="inlineStr">
        <is>
          <t>CON Newsletter issue (actions chart)</t>
        </is>
      </c>
      <c r="C78" s="7" t="inlineStr">
        <is>
          <t>JULY2016.doc</t>
        </is>
      </c>
      <c r="D78" s="3" t="inlineStr">
        <is>
          <t>web.archive.org</t>
        </is>
      </c>
    </row>
    <row r="79">
      <c r="A79" s="7" t="inlineStr">
        <is>
          <t>076-15-5741(1)</t>
        </is>
      </c>
      <c r="B79" s="3" t="inlineStr">
        <is>
          <t>CON Newsletter issue (applications received chart)</t>
        </is>
      </c>
      <c r="C79" s="7" t="inlineStr">
        <is>
          <t>FEB2016.doc</t>
        </is>
      </c>
      <c r="D79" s="3" t="inlineStr">
        <is>
          <t>web.archive.org</t>
        </is>
      </c>
    </row>
    <row r="80">
      <c r="A80" s="7" t="inlineStr">
        <is>
          <t>076-15-5741(1)</t>
        </is>
      </c>
      <c r="B80" s="3" t="inlineStr">
        <is>
          <t>CON Newsletter issue (hearing notice)</t>
        </is>
      </c>
      <c r="C80" s="7" t="inlineStr">
        <is>
          <t>APRIL2016.doc</t>
        </is>
      </c>
      <c r="D80" s="3" t="inlineStr">
        <is>
          <t>web.archive.org</t>
        </is>
      </c>
    </row>
    <row r="81">
      <c r="A81" s="7" t="inlineStr">
        <is>
          <t>076-15-5741(1)</t>
        </is>
      </c>
      <c r="B81" s="3" t="inlineStr">
        <is>
          <t>CON Online application record</t>
        </is>
      </c>
      <c r="C81" s="7" t="inlineStr">
        <is>
          <t>Applicant.aspx?APP=17274</t>
        </is>
      </c>
      <c r="D81" s="3" t="inlineStr">
        <is>
          <t>prd.webapps.chfs.ky.gov</t>
        </is>
      </c>
    </row>
    <row r="82">
      <c r="A82" s="7" t="inlineStr">
        <is>
          <t>076-15-5741(1)</t>
        </is>
      </c>
      <c r="B82" s="3" t="inlineStr">
        <is>
          <t>Decision letter and final order, withdrawal or revocation letter (CON Online scan), else the newsletter issue listing the action</t>
        </is>
      </c>
      <c r="C82" s="7" t="inlineStr">
        <is>
          <t>ImageDisplay.aspx?IM=27446</t>
        </is>
      </c>
      <c r="D82" s="3" t="inlineStr">
        <is>
          <t>prd.webapps.chfs.ky.gov</t>
        </is>
      </c>
    </row>
  </sheetData>
  <hyperlinks>
    <hyperlink ref="A2" location="'Requests'!A2"/>
    <hyperlink xmlns:r="http://schemas.openxmlformats.org/officeDocument/2006/relationships" ref="C2" r:id="rId1"/>
    <hyperlink ref="A3" location="'Requests'!A2"/>
    <hyperlink xmlns:r="http://schemas.openxmlformats.org/officeDocument/2006/relationships" ref="C3" r:id="rId2"/>
    <hyperlink ref="A4" location="'Requests'!A2"/>
    <hyperlink xmlns:r="http://schemas.openxmlformats.org/officeDocument/2006/relationships" ref="C4" r:id="rId3"/>
    <hyperlink ref="A5" location="'Requests'!A2"/>
    <hyperlink xmlns:r="http://schemas.openxmlformats.org/officeDocument/2006/relationships" ref="C5" r:id="rId4"/>
    <hyperlink ref="A6" location="'Requests'!A2"/>
    <hyperlink xmlns:r="http://schemas.openxmlformats.org/officeDocument/2006/relationships" ref="C6" r:id="rId5"/>
    <hyperlink ref="A7" location="'Requests'!A2"/>
    <hyperlink xmlns:r="http://schemas.openxmlformats.org/officeDocument/2006/relationships" ref="C7" r:id="rId6"/>
    <hyperlink ref="A8" location="'Requests'!A2"/>
    <hyperlink xmlns:r="http://schemas.openxmlformats.org/officeDocument/2006/relationships" ref="C8" r:id="rId7"/>
    <hyperlink ref="A9" location="'Requests'!A2"/>
    <hyperlink xmlns:r="http://schemas.openxmlformats.org/officeDocument/2006/relationships" ref="C9" r:id="rId8"/>
    <hyperlink ref="A10" location="'Requests'!A2"/>
    <hyperlink xmlns:r="http://schemas.openxmlformats.org/officeDocument/2006/relationships" ref="C10" r:id="rId9"/>
    <hyperlink ref="A11" location="'Requests'!A3"/>
    <hyperlink xmlns:r="http://schemas.openxmlformats.org/officeDocument/2006/relationships" ref="C11" r:id="rId10"/>
    <hyperlink ref="A12" location="'Requests'!A3"/>
    <hyperlink xmlns:r="http://schemas.openxmlformats.org/officeDocument/2006/relationships" ref="C12" r:id="rId11"/>
    <hyperlink ref="A13" location="'Requests'!A3"/>
    <hyperlink xmlns:r="http://schemas.openxmlformats.org/officeDocument/2006/relationships" ref="C13" r:id="rId12"/>
    <hyperlink ref="A14" location="'Requests'!A3"/>
    <hyperlink xmlns:r="http://schemas.openxmlformats.org/officeDocument/2006/relationships" ref="C14" r:id="rId13"/>
    <hyperlink ref="A15" location="'Requests'!A3"/>
    <hyperlink xmlns:r="http://schemas.openxmlformats.org/officeDocument/2006/relationships" ref="C15" r:id="rId14"/>
    <hyperlink ref="A16" location="'Requests'!A3"/>
    <hyperlink xmlns:r="http://schemas.openxmlformats.org/officeDocument/2006/relationships" ref="C16" r:id="rId15"/>
    <hyperlink ref="A17" location="'Requests'!A3"/>
    <hyperlink xmlns:r="http://schemas.openxmlformats.org/officeDocument/2006/relationships" ref="C17" r:id="rId16"/>
    <hyperlink ref="A18" location="'Requests'!A3"/>
    <hyperlink xmlns:r="http://schemas.openxmlformats.org/officeDocument/2006/relationships" ref="C18" r:id="rId17"/>
    <hyperlink ref="A19" location="'Requests'!A3"/>
    <hyperlink xmlns:r="http://schemas.openxmlformats.org/officeDocument/2006/relationships" ref="C19" r:id="rId18"/>
    <hyperlink ref="A20" location="'Requests'!A3"/>
    <hyperlink xmlns:r="http://schemas.openxmlformats.org/officeDocument/2006/relationships" ref="C20" r:id="rId19"/>
    <hyperlink ref="A21" location="'Requests'!A3"/>
    <hyperlink xmlns:r="http://schemas.openxmlformats.org/officeDocument/2006/relationships" ref="C21" r:id="rId20"/>
    <hyperlink ref="A22" location="'Requests'!A3"/>
    <hyperlink xmlns:r="http://schemas.openxmlformats.org/officeDocument/2006/relationships" ref="C22" r:id="rId21"/>
    <hyperlink ref="A23" location="'Requests'!A3"/>
    <hyperlink xmlns:r="http://schemas.openxmlformats.org/officeDocument/2006/relationships" ref="C23" r:id="rId22"/>
    <hyperlink ref="A24" location="'Requests'!A4"/>
    <hyperlink xmlns:r="http://schemas.openxmlformats.org/officeDocument/2006/relationships" ref="C24" r:id="rId23"/>
    <hyperlink ref="A25" location="'Requests'!A4"/>
    <hyperlink xmlns:r="http://schemas.openxmlformats.org/officeDocument/2006/relationships" ref="C25" r:id="rId24"/>
    <hyperlink ref="A26" location="'Requests'!A4"/>
    <hyperlink xmlns:r="http://schemas.openxmlformats.org/officeDocument/2006/relationships" ref="C26" r:id="rId25"/>
    <hyperlink ref="A27" location="'Requests'!A4"/>
    <hyperlink xmlns:r="http://schemas.openxmlformats.org/officeDocument/2006/relationships" ref="C27" r:id="rId26"/>
    <hyperlink ref="A28" location="'Requests'!A4"/>
    <hyperlink xmlns:r="http://schemas.openxmlformats.org/officeDocument/2006/relationships" ref="C28" r:id="rId27"/>
    <hyperlink ref="A29" location="'Requests'!A4"/>
    <hyperlink xmlns:r="http://schemas.openxmlformats.org/officeDocument/2006/relationships" ref="C29" r:id="rId28"/>
    <hyperlink ref="A30" location="'Requests'!A4"/>
    <hyperlink xmlns:r="http://schemas.openxmlformats.org/officeDocument/2006/relationships" ref="C30" r:id="rId29"/>
    <hyperlink ref="A31" location="'Requests'!A4"/>
    <hyperlink xmlns:r="http://schemas.openxmlformats.org/officeDocument/2006/relationships" ref="C31" r:id="rId30"/>
    <hyperlink ref="A32" location="'Requests'!A4"/>
    <hyperlink xmlns:r="http://schemas.openxmlformats.org/officeDocument/2006/relationships" ref="C32" r:id="rId31"/>
    <hyperlink ref="A33" location="'Requests'!A4"/>
    <hyperlink xmlns:r="http://schemas.openxmlformats.org/officeDocument/2006/relationships" ref="C33" r:id="rId32"/>
    <hyperlink ref="A34" location="'Requests'!A4"/>
    <hyperlink xmlns:r="http://schemas.openxmlformats.org/officeDocument/2006/relationships" ref="C34" r:id="rId33"/>
    <hyperlink ref="A35" location="'Requests'!A4"/>
    <hyperlink xmlns:r="http://schemas.openxmlformats.org/officeDocument/2006/relationships" ref="C35" r:id="rId34"/>
    <hyperlink ref="A36" location="'Requests'!A4"/>
    <hyperlink xmlns:r="http://schemas.openxmlformats.org/officeDocument/2006/relationships" ref="C36" r:id="rId35"/>
    <hyperlink ref="A37" location="'Requests'!A5"/>
    <hyperlink xmlns:r="http://schemas.openxmlformats.org/officeDocument/2006/relationships" ref="C37" r:id="rId36"/>
    <hyperlink ref="A38" location="'Requests'!A5"/>
    <hyperlink xmlns:r="http://schemas.openxmlformats.org/officeDocument/2006/relationships" ref="C38" r:id="rId37"/>
    <hyperlink ref="A39" location="'Requests'!A5"/>
    <hyperlink xmlns:r="http://schemas.openxmlformats.org/officeDocument/2006/relationships" ref="C39" r:id="rId38"/>
    <hyperlink ref="A40" location="'Requests'!A5"/>
    <hyperlink xmlns:r="http://schemas.openxmlformats.org/officeDocument/2006/relationships" ref="C40" r:id="rId39"/>
    <hyperlink ref="A41" location="'Requests'!A5"/>
    <hyperlink xmlns:r="http://schemas.openxmlformats.org/officeDocument/2006/relationships" ref="C41" r:id="rId40"/>
    <hyperlink ref="A42" location="'Requests'!A5"/>
    <hyperlink xmlns:r="http://schemas.openxmlformats.org/officeDocument/2006/relationships" ref="C42" r:id="rId41"/>
    <hyperlink ref="A43" location="'Requests'!A5"/>
    <hyperlink xmlns:r="http://schemas.openxmlformats.org/officeDocument/2006/relationships" ref="C43" r:id="rId42"/>
    <hyperlink ref="A44" location="'Requests'!A6"/>
    <hyperlink xmlns:r="http://schemas.openxmlformats.org/officeDocument/2006/relationships" ref="C44" r:id="rId43"/>
    <hyperlink ref="A45" location="'Requests'!A6"/>
    <hyperlink xmlns:r="http://schemas.openxmlformats.org/officeDocument/2006/relationships" ref="C45" r:id="rId44"/>
    <hyperlink ref="A46" location="'Requests'!A6"/>
    <hyperlink xmlns:r="http://schemas.openxmlformats.org/officeDocument/2006/relationships" ref="C46" r:id="rId45"/>
    <hyperlink ref="A47" location="'Requests'!A6"/>
    <hyperlink xmlns:r="http://schemas.openxmlformats.org/officeDocument/2006/relationships" ref="C47" r:id="rId46"/>
    <hyperlink ref="A48" location="'Requests'!A7"/>
    <hyperlink xmlns:r="http://schemas.openxmlformats.org/officeDocument/2006/relationships" ref="C48" r:id="rId47"/>
    <hyperlink ref="A49" location="'Requests'!A7"/>
    <hyperlink xmlns:r="http://schemas.openxmlformats.org/officeDocument/2006/relationships" ref="C49" r:id="rId48"/>
    <hyperlink ref="A50" location="'Requests'!A7"/>
    <hyperlink xmlns:r="http://schemas.openxmlformats.org/officeDocument/2006/relationships" ref="C50" r:id="rId49"/>
    <hyperlink ref="A51" location="'Requests'!A7"/>
    <hyperlink xmlns:r="http://schemas.openxmlformats.org/officeDocument/2006/relationships" ref="C51" r:id="rId50"/>
    <hyperlink ref="A52" location="'Requests'!A7"/>
    <hyperlink xmlns:r="http://schemas.openxmlformats.org/officeDocument/2006/relationships" ref="C52" r:id="rId51"/>
    <hyperlink ref="A53" location="'Requests'!A7"/>
    <hyperlink xmlns:r="http://schemas.openxmlformats.org/officeDocument/2006/relationships" ref="C53" r:id="rId52"/>
    <hyperlink ref="A54" location="'Requests'!A7"/>
    <hyperlink xmlns:r="http://schemas.openxmlformats.org/officeDocument/2006/relationships" ref="C54" r:id="rId53"/>
    <hyperlink ref="A55" location="'Requests'!A7"/>
    <hyperlink xmlns:r="http://schemas.openxmlformats.org/officeDocument/2006/relationships" ref="C55" r:id="rId54"/>
    <hyperlink ref="A56" location="'Requests'!A7"/>
    <hyperlink xmlns:r="http://schemas.openxmlformats.org/officeDocument/2006/relationships" ref="C56" r:id="rId55"/>
    <hyperlink ref="A57" location="'Requests'!A8"/>
    <hyperlink xmlns:r="http://schemas.openxmlformats.org/officeDocument/2006/relationships" ref="C57" r:id="rId56"/>
    <hyperlink ref="A58" location="'Requests'!A8"/>
    <hyperlink xmlns:r="http://schemas.openxmlformats.org/officeDocument/2006/relationships" ref="C58" r:id="rId57"/>
    <hyperlink ref="A59" location="'Requests'!A8"/>
    <hyperlink xmlns:r="http://schemas.openxmlformats.org/officeDocument/2006/relationships" ref="C59" r:id="rId58"/>
    <hyperlink ref="A60" location="'Requests'!A8"/>
    <hyperlink xmlns:r="http://schemas.openxmlformats.org/officeDocument/2006/relationships" ref="C60" r:id="rId59"/>
    <hyperlink ref="A61" location="'Requests'!A8"/>
    <hyperlink xmlns:r="http://schemas.openxmlformats.org/officeDocument/2006/relationships" ref="C61" r:id="rId60"/>
    <hyperlink ref="A62" location="'Requests'!A8"/>
    <hyperlink xmlns:r="http://schemas.openxmlformats.org/officeDocument/2006/relationships" ref="C62" r:id="rId61"/>
    <hyperlink ref="A63" location="'Requests'!A9"/>
    <hyperlink xmlns:r="http://schemas.openxmlformats.org/officeDocument/2006/relationships" ref="C63" r:id="rId62"/>
    <hyperlink ref="A64" location="'Requests'!A9"/>
    <hyperlink xmlns:r="http://schemas.openxmlformats.org/officeDocument/2006/relationships" ref="C64" r:id="rId63"/>
    <hyperlink ref="A65" location="'Requests'!A9"/>
    <hyperlink xmlns:r="http://schemas.openxmlformats.org/officeDocument/2006/relationships" ref="C65" r:id="rId64"/>
    <hyperlink ref="A66" location="'Requests'!A9"/>
    <hyperlink xmlns:r="http://schemas.openxmlformats.org/officeDocument/2006/relationships" ref="C66" r:id="rId65"/>
    <hyperlink ref="A67" location="'Requests'!A9"/>
    <hyperlink xmlns:r="http://schemas.openxmlformats.org/officeDocument/2006/relationships" ref="C67" r:id="rId66"/>
    <hyperlink ref="A68" location="'Requests'!A9"/>
    <hyperlink xmlns:r="http://schemas.openxmlformats.org/officeDocument/2006/relationships" ref="C68" r:id="rId67"/>
    <hyperlink ref="A69" location="'Requests'!A10"/>
    <hyperlink xmlns:r="http://schemas.openxmlformats.org/officeDocument/2006/relationships" ref="C69" r:id="rId68"/>
    <hyperlink ref="A70" location="'Requests'!A10"/>
    <hyperlink xmlns:r="http://schemas.openxmlformats.org/officeDocument/2006/relationships" ref="C70" r:id="rId69"/>
    <hyperlink ref="A71" location="'Requests'!A10"/>
    <hyperlink xmlns:r="http://schemas.openxmlformats.org/officeDocument/2006/relationships" ref="C71" r:id="rId70"/>
    <hyperlink ref="A72" location="'Requests'!A10"/>
    <hyperlink xmlns:r="http://schemas.openxmlformats.org/officeDocument/2006/relationships" ref="C72" r:id="rId71"/>
    <hyperlink ref="A73" location="'Requests'!A10"/>
    <hyperlink xmlns:r="http://schemas.openxmlformats.org/officeDocument/2006/relationships" ref="C73" r:id="rId72"/>
    <hyperlink ref="A74" location="'Requests'!A10"/>
    <hyperlink xmlns:r="http://schemas.openxmlformats.org/officeDocument/2006/relationships" ref="C74" r:id="rId73"/>
    <hyperlink ref="A75" location="'Requests'!A10"/>
    <hyperlink xmlns:r="http://schemas.openxmlformats.org/officeDocument/2006/relationships" ref="C75" r:id="rId74"/>
    <hyperlink ref="A76" location="'Requests'!A11"/>
    <hyperlink xmlns:r="http://schemas.openxmlformats.org/officeDocument/2006/relationships" ref="C76" r:id="rId75"/>
    <hyperlink ref="A77" location="'Requests'!A11"/>
    <hyperlink xmlns:r="http://schemas.openxmlformats.org/officeDocument/2006/relationships" ref="C77" r:id="rId76"/>
    <hyperlink ref="A78" location="'Requests'!A11"/>
    <hyperlink xmlns:r="http://schemas.openxmlformats.org/officeDocument/2006/relationships" ref="C78" r:id="rId77"/>
    <hyperlink ref="A79" location="'Requests'!A11"/>
    <hyperlink xmlns:r="http://schemas.openxmlformats.org/officeDocument/2006/relationships" ref="C79" r:id="rId78"/>
    <hyperlink ref="A80" location="'Requests'!A11"/>
    <hyperlink xmlns:r="http://schemas.openxmlformats.org/officeDocument/2006/relationships" ref="C80" r:id="rId79"/>
    <hyperlink ref="A81" location="'Requests'!A11"/>
    <hyperlink xmlns:r="http://schemas.openxmlformats.org/officeDocument/2006/relationships" ref="C81" r:id="rId80"/>
    <hyperlink ref="A82" location="'Requests'!A11"/>
    <hyperlink xmlns:r="http://schemas.openxmlformats.org/officeDocument/2006/relationships" ref="C82" r:id="rId81"/>
  </hyperlinks>
  <pageMargins left="0.75" right="0.75" top="1" bottom="1" header="0.5" footer="0.5"/>
  <pageSetup orientation="landscape"/>
  <headerFooter>
    <oddHeader/>
    <oddFooter>&amp;L&amp;8 COPN Atlas, Kentucky&amp;R&amp;8 Page &amp;P of &amp;N</oddFooter>
    <evenHeader/>
    <evenFooter/>
    <firstHeader/>
    <firstFooter/>
  </headerFooter>
  <tableParts count="1">
    <tablePart xmlns:r="http://schemas.openxmlformats.org/officeDocument/2006/relationships" r:id="rId82"/>
  </tableParts>
</worksheet>
</file>

<file path=xl/worksheets/sheet10.xml><?xml version="1.0" encoding="utf-8"?>
<worksheet xmlns="http://schemas.openxmlformats.org/spreadsheetml/2006/main">
  <sheetPr>
    <tabColor rgb="005E9EA0"/>
    <outlinePr summaryBelow="1" summaryRight="1"/>
    <pageSetUpPr/>
  </sheetPr>
  <dimension ref="A1:K156"/>
  <sheetViews>
    <sheetView showGridLines="0" tabSelected="0" workbookViewId="0">
      <pane ySplit="3" topLeftCell="A4" activePane="bottomLeft" state="frozen"/>
      <selection pane="bottomLeft" activeCell="A1" sqref="A1"/>
    </sheetView>
  </sheetViews>
  <sheetFormatPr baseColWidth="8" defaultRowHeight="15"/>
  <cols>
    <col width="40" customWidth="1" min="1" max="1"/>
    <col width="13" customWidth="1" min="2" max="2"/>
    <col width="13" customWidth="1" min="3" max="3"/>
    <col width="13" customWidth="1" min="4" max="4"/>
    <col width="13" customWidth="1" min="5" max="5"/>
    <col width="13" customWidth="1" min="6" max="6"/>
    <col width="13" customWidth="1" min="7" max="7"/>
    <col width="13" customWidth="1" min="8" max="8"/>
    <col width="13" customWidth="1" min="9" max="9"/>
    <col width="13" customWidth="1" min="10" max="10"/>
    <col width="13" customWidth="1" min="11" max="11"/>
    <col width="13" customWidth="1" min="12" max="12"/>
  </cols>
  <sheetData>
    <row r="1" ht="30" customHeight="1">
      <c r="A1" s="91" t="inlineStr">
        <is>
          <t>Analytics</t>
        </is>
      </c>
    </row>
    <row r="2">
      <c r="A2" s="92" t="inlineStr">
        <is>
          <t>Every figure is a formula on the Requests tab. Approval rate = (approved + partially approved) / (approved + partially approved + denied). Capital cost counts a cost shared by several dockets once.</t>
        </is>
      </c>
    </row>
    <row r="3"/>
    <row r="4" ht="24" customHeight="1">
      <c r="A4" s="122" t="inlineStr">
        <is>
          <t>Table 1a: by year application filed</t>
        </is>
      </c>
    </row>
    <row r="5" ht="53" customHeight="1">
      <c r="A5" s="137" t="inlineStr">
        <is>
          <t>Group</t>
        </is>
      </c>
      <c r="B5" s="137" t="inlineStr">
        <is>
          <t>Requests</t>
        </is>
      </c>
      <c r="C5" s="137" t="inlineStr">
        <is>
          <t>Approved</t>
        </is>
      </c>
      <c r="D5" s="137" t="inlineStr">
        <is>
          <t>Partially approved</t>
        </is>
      </c>
      <c r="E5" s="137" t="inlineStr">
        <is>
          <t>Denied</t>
        </is>
      </c>
      <c r="F5" s="137" t="inlineStr">
        <is>
          <t>Withdrawn or delayed</t>
        </is>
      </c>
      <c r="G5" s="137" t="inlineStr">
        <is>
          <t>Not reviewed or other</t>
        </is>
      </c>
      <c r="H5" s="137" t="inlineStr">
        <is>
          <t>Pending</t>
        </is>
      </c>
      <c r="I5" s="137" t="inlineStr">
        <is>
          <t>Approval rate</t>
        </is>
      </c>
      <c r="J5" s="137" t="inlineStr">
        <is>
          <t>Avg days, application received to decision</t>
        </is>
      </c>
      <c r="K5" s="137" t="inlineStr">
        <is>
          <t>Capital cost (USD)</t>
        </is>
      </c>
    </row>
    <row r="6">
      <c r="A6" s="156" t="n">
        <v>2015</v>
      </c>
      <c r="B6" s="157" t="inlineStr">
        <is>
          <t>XX</t>
        </is>
      </c>
      <c r="C6" s="157" t="inlineStr">
        <is>
          <t>XX</t>
        </is>
      </c>
      <c r="D6" s="157" t="inlineStr">
        <is>
          <t>XX</t>
        </is>
      </c>
      <c r="E6" s="157" t="inlineStr">
        <is>
          <t>XX</t>
        </is>
      </c>
      <c r="F6" s="157" t="inlineStr">
        <is>
          <t>XX</t>
        </is>
      </c>
      <c r="G6" s="157" t="inlineStr">
        <is>
          <t>XX</t>
        </is>
      </c>
      <c r="H6" s="157" t="inlineStr">
        <is>
          <t>XX</t>
        </is>
      </c>
      <c r="I6" s="158" t="inlineStr">
        <is>
          <t>XX%</t>
        </is>
      </c>
      <c r="J6" s="159" t="inlineStr">
        <is>
          <t>XX</t>
        </is>
      </c>
      <c r="K6" s="160" t="inlineStr">
        <is>
          <t>$XX</t>
        </is>
      </c>
    </row>
    <row r="7">
      <c r="A7" s="156" t="n">
        <v>2016</v>
      </c>
      <c r="B7" s="157" t="inlineStr">
        <is>
          <t>XX</t>
        </is>
      </c>
      <c r="C7" s="157" t="inlineStr">
        <is>
          <t>XX</t>
        </is>
      </c>
      <c r="D7" s="157" t="inlineStr">
        <is>
          <t>XX</t>
        </is>
      </c>
      <c r="E7" s="157" t="inlineStr">
        <is>
          <t>XX</t>
        </is>
      </c>
      <c r="F7" s="157" t="inlineStr">
        <is>
          <t>XX</t>
        </is>
      </c>
      <c r="G7" s="157" t="inlineStr">
        <is>
          <t>XX</t>
        </is>
      </c>
      <c r="H7" s="157" t="inlineStr">
        <is>
          <t>XX</t>
        </is>
      </c>
      <c r="I7" s="158" t="inlineStr">
        <is>
          <t>XX%</t>
        </is>
      </c>
      <c r="J7" s="159" t="inlineStr">
        <is>
          <t>XX</t>
        </is>
      </c>
      <c r="K7" s="160" t="inlineStr">
        <is>
          <t>$XX</t>
        </is>
      </c>
    </row>
    <row r="8">
      <c r="A8" s="156" t="n">
        <v>2017</v>
      </c>
      <c r="B8" s="157" t="inlineStr">
        <is>
          <t>XX</t>
        </is>
      </c>
      <c r="C8" s="157" t="inlineStr">
        <is>
          <t>XX</t>
        </is>
      </c>
      <c r="D8" s="157" t="inlineStr">
        <is>
          <t>XX</t>
        </is>
      </c>
      <c r="E8" s="157" t="inlineStr">
        <is>
          <t>XX</t>
        </is>
      </c>
      <c r="F8" s="157" t="inlineStr">
        <is>
          <t>XX</t>
        </is>
      </c>
      <c r="G8" s="157" t="inlineStr">
        <is>
          <t>XX</t>
        </is>
      </c>
      <c r="H8" s="157" t="inlineStr">
        <is>
          <t>XX</t>
        </is>
      </c>
      <c r="I8" s="158" t="inlineStr">
        <is>
          <t>XX%</t>
        </is>
      </c>
      <c r="J8" s="159" t="inlineStr">
        <is>
          <t>XX</t>
        </is>
      </c>
      <c r="K8" s="160" t="inlineStr">
        <is>
          <t>$XX</t>
        </is>
      </c>
    </row>
    <row r="9">
      <c r="A9" s="156" t="n">
        <v>2018</v>
      </c>
      <c r="B9" s="157" t="inlineStr">
        <is>
          <t>XX</t>
        </is>
      </c>
      <c r="C9" s="157" t="inlineStr">
        <is>
          <t>XX</t>
        </is>
      </c>
      <c r="D9" s="157" t="inlineStr">
        <is>
          <t>XX</t>
        </is>
      </c>
      <c r="E9" s="157" t="inlineStr">
        <is>
          <t>XX</t>
        </is>
      </c>
      <c r="F9" s="157" t="inlineStr">
        <is>
          <t>XX</t>
        </is>
      </c>
      <c r="G9" s="157" t="inlineStr">
        <is>
          <t>XX</t>
        </is>
      </c>
      <c r="H9" s="157" t="inlineStr">
        <is>
          <t>XX</t>
        </is>
      </c>
      <c r="I9" s="158" t="inlineStr">
        <is>
          <t>XX%</t>
        </is>
      </c>
      <c r="J9" s="159" t="inlineStr">
        <is>
          <t>XX</t>
        </is>
      </c>
      <c r="K9" s="160" t="inlineStr">
        <is>
          <t>$XX</t>
        </is>
      </c>
    </row>
    <row r="10">
      <c r="A10" s="156" t="n">
        <v>2019</v>
      </c>
      <c r="B10" s="157" t="inlineStr">
        <is>
          <t>XX</t>
        </is>
      </c>
      <c r="C10" s="157" t="inlineStr">
        <is>
          <t>XX</t>
        </is>
      </c>
      <c r="D10" s="157" t="inlineStr">
        <is>
          <t>XX</t>
        </is>
      </c>
      <c r="E10" s="157" t="inlineStr">
        <is>
          <t>XX</t>
        </is>
      </c>
      <c r="F10" s="157" t="inlineStr">
        <is>
          <t>XX</t>
        </is>
      </c>
      <c r="G10" s="157" t="inlineStr">
        <is>
          <t>XX</t>
        </is>
      </c>
      <c r="H10" s="157" t="inlineStr">
        <is>
          <t>XX</t>
        </is>
      </c>
      <c r="I10" s="158" t="inlineStr">
        <is>
          <t>XX%</t>
        </is>
      </c>
      <c r="J10" s="159" t="inlineStr">
        <is>
          <t>XX</t>
        </is>
      </c>
      <c r="K10" s="160" t="inlineStr">
        <is>
          <t>$XX</t>
        </is>
      </c>
    </row>
    <row r="11">
      <c r="A11" s="156" t="n">
        <v>2020</v>
      </c>
      <c r="B11" s="157" t="inlineStr">
        <is>
          <t>XX</t>
        </is>
      </c>
      <c r="C11" s="157" t="inlineStr">
        <is>
          <t>XX</t>
        </is>
      </c>
      <c r="D11" s="157" t="inlineStr">
        <is>
          <t>XX</t>
        </is>
      </c>
      <c r="E11" s="157" t="inlineStr">
        <is>
          <t>XX</t>
        </is>
      </c>
      <c r="F11" s="157" t="inlineStr">
        <is>
          <t>XX</t>
        </is>
      </c>
      <c r="G11" s="157" t="inlineStr">
        <is>
          <t>XX</t>
        </is>
      </c>
      <c r="H11" s="157" t="inlineStr">
        <is>
          <t>XX</t>
        </is>
      </c>
      <c r="I11" s="158" t="inlineStr">
        <is>
          <t>XX%</t>
        </is>
      </c>
      <c r="J11" s="159" t="inlineStr">
        <is>
          <t>XX</t>
        </is>
      </c>
      <c r="K11" s="160" t="inlineStr">
        <is>
          <t>$XX</t>
        </is>
      </c>
    </row>
    <row r="12">
      <c r="A12" s="156" t="n">
        <v>2021</v>
      </c>
      <c r="B12" s="157" t="inlineStr">
        <is>
          <t>XX</t>
        </is>
      </c>
      <c r="C12" s="157" t="inlineStr">
        <is>
          <t>XX</t>
        </is>
      </c>
      <c r="D12" s="157" t="inlineStr">
        <is>
          <t>XX</t>
        </is>
      </c>
      <c r="E12" s="157" t="inlineStr">
        <is>
          <t>XX</t>
        </is>
      </c>
      <c r="F12" s="157" t="inlineStr">
        <is>
          <t>XX</t>
        </is>
      </c>
      <c r="G12" s="157" t="inlineStr">
        <is>
          <t>XX</t>
        </is>
      </c>
      <c r="H12" s="157" t="inlineStr">
        <is>
          <t>XX</t>
        </is>
      </c>
      <c r="I12" s="158" t="inlineStr">
        <is>
          <t>XX%</t>
        </is>
      </c>
      <c r="J12" s="159" t="inlineStr">
        <is>
          <t>XX</t>
        </is>
      </c>
      <c r="K12" s="160" t="inlineStr">
        <is>
          <t>$XX</t>
        </is>
      </c>
    </row>
    <row r="13">
      <c r="A13" s="156" t="n">
        <v>2022</v>
      </c>
      <c r="B13" s="157" t="inlineStr">
        <is>
          <t>XX</t>
        </is>
      </c>
      <c r="C13" s="157" t="inlineStr">
        <is>
          <t>XX</t>
        </is>
      </c>
      <c r="D13" s="157" t="inlineStr">
        <is>
          <t>XX</t>
        </is>
      </c>
      <c r="E13" s="157" t="inlineStr">
        <is>
          <t>XX</t>
        </is>
      </c>
      <c r="F13" s="157" t="inlineStr">
        <is>
          <t>XX</t>
        </is>
      </c>
      <c r="G13" s="157" t="inlineStr">
        <is>
          <t>XX</t>
        </is>
      </c>
      <c r="H13" s="157" t="inlineStr">
        <is>
          <t>XX</t>
        </is>
      </c>
      <c r="I13" s="158" t="inlineStr">
        <is>
          <t>XX%</t>
        </is>
      </c>
      <c r="J13" s="159" t="inlineStr">
        <is>
          <t>XX</t>
        </is>
      </c>
      <c r="K13" s="160" t="inlineStr">
        <is>
          <t>$XX</t>
        </is>
      </c>
    </row>
    <row r="14">
      <c r="A14" s="156" t="n">
        <v>2023</v>
      </c>
      <c r="B14" s="157" t="inlineStr">
        <is>
          <t>XX</t>
        </is>
      </c>
      <c r="C14" s="157" t="inlineStr">
        <is>
          <t>XX</t>
        </is>
      </c>
      <c r="D14" s="157" t="inlineStr">
        <is>
          <t>XX</t>
        </is>
      </c>
      <c r="E14" s="157" t="inlineStr">
        <is>
          <t>XX</t>
        </is>
      </c>
      <c r="F14" s="157" t="inlineStr">
        <is>
          <t>XX</t>
        </is>
      </c>
      <c r="G14" s="157" t="inlineStr">
        <is>
          <t>XX</t>
        </is>
      </c>
      <c r="H14" s="157" t="inlineStr">
        <is>
          <t>XX</t>
        </is>
      </c>
      <c r="I14" s="158" t="inlineStr">
        <is>
          <t>XX%</t>
        </is>
      </c>
      <c r="J14" s="159" t="inlineStr">
        <is>
          <t>XX</t>
        </is>
      </c>
      <c r="K14" s="160" t="inlineStr">
        <is>
          <t>$XX</t>
        </is>
      </c>
    </row>
    <row r="15">
      <c r="A15" s="156" t="n">
        <v>2024</v>
      </c>
      <c r="B15" s="157" t="inlineStr">
        <is>
          <t>XX</t>
        </is>
      </c>
      <c r="C15" s="157" t="inlineStr">
        <is>
          <t>XX</t>
        </is>
      </c>
      <c r="D15" s="157" t="inlineStr">
        <is>
          <t>XX</t>
        </is>
      </c>
      <c r="E15" s="157" t="inlineStr">
        <is>
          <t>XX</t>
        </is>
      </c>
      <c r="F15" s="157" t="inlineStr">
        <is>
          <t>XX</t>
        </is>
      </c>
      <c r="G15" s="157" t="inlineStr">
        <is>
          <t>XX</t>
        </is>
      </c>
      <c r="H15" s="157" t="inlineStr">
        <is>
          <t>XX</t>
        </is>
      </c>
      <c r="I15" s="158" t="inlineStr">
        <is>
          <t>XX%</t>
        </is>
      </c>
      <c r="J15" s="159" t="inlineStr">
        <is>
          <t>XX</t>
        </is>
      </c>
      <c r="K15" s="160" t="inlineStr">
        <is>
          <t>$XX</t>
        </is>
      </c>
    </row>
    <row r="16">
      <c r="A16" s="156" t="n">
        <v>2025</v>
      </c>
      <c r="B16" s="157" t="inlineStr">
        <is>
          <t>XX</t>
        </is>
      </c>
      <c r="C16" s="157" t="inlineStr">
        <is>
          <t>XX</t>
        </is>
      </c>
      <c r="D16" s="157" t="inlineStr">
        <is>
          <t>XX</t>
        </is>
      </c>
      <c r="E16" s="157" t="inlineStr">
        <is>
          <t>XX</t>
        </is>
      </c>
      <c r="F16" s="157" t="inlineStr">
        <is>
          <t>XX</t>
        </is>
      </c>
      <c r="G16" s="157" t="inlineStr">
        <is>
          <t>XX</t>
        </is>
      </c>
      <c r="H16" s="157" t="inlineStr">
        <is>
          <t>XX</t>
        </is>
      </c>
      <c r="I16" s="158" t="inlineStr">
        <is>
          <t>XX%</t>
        </is>
      </c>
      <c r="J16" s="159" t="inlineStr">
        <is>
          <t>XX</t>
        </is>
      </c>
      <c r="K16" s="160" t="inlineStr">
        <is>
          <t>$XX</t>
        </is>
      </c>
    </row>
    <row r="17">
      <c r="A17" s="156" t="n">
        <v>2026</v>
      </c>
      <c r="B17" s="157" t="inlineStr">
        <is>
          <t>XX</t>
        </is>
      </c>
      <c r="C17" s="157" t="inlineStr">
        <is>
          <t>XX</t>
        </is>
      </c>
      <c r="D17" s="157" t="inlineStr">
        <is>
          <t>XX</t>
        </is>
      </c>
      <c r="E17" s="157" t="inlineStr">
        <is>
          <t>XX</t>
        </is>
      </c>
      <c r="F17" s="157" t="inlineStr">
        <is>
          <t>XX</t>
        </is>
      </c>
      <c r="G17" s="157" t="inlineStr">
        <is>
          <t>XX</t>
        </is>
      </c>
      <c r="H17" s="157" t="inlineStr">
        <is>
          <t>XX</t>
        </is>
      </c>
      <c r="I17" s="158" t="inlineStr">
        <is>
          <t>XX%</t>
        </is>
      </c>
      <c r="J17" s="159" t="inlineStr">
        <is>
          <t>XX</t>
        </is>
      </c>
      <c r="K17" s="160" t="inlineStr">
        <is>
          <t>$XX</t>
        </is>
      </c>
    </row>
    <row r="18" ht="23" customHeight="1">
      <c r="A18" s="137" t="inlineStr">
        <is>
          <t>Total</t>
        </is>
      </c>
      <c r="B18" s="137" t="inlineStr">
        <is>
          <t>XX</t>
        </is>
      </c>
      <c r="C18" s="137" t="inlineStr">
        <is>
          <t>XX</t>
        </is>
      </c>
      <c r="D18" s="137" t="inlineStr">
        <is>
          <t>XX</t>
        </is>
      </c>
      <c r="E18" s="137" t="inlineStr">
        <is>
          <t>XX</t>
        </is>
      </c>
      <c r="F18" s="137" t="inlineStr">
        <is>
          <t>XX</t>
        </is>
      </c>
      <c r="G18" s="137" t="inlineStr">
        <is>
          <t>XX</t>
        </is>
      </c>
      <c r="H18" s="137" t="inlineStr">
        <is>
          <t>XX</t>
        </is>
      </c>
      <c r="I18" s="177" t="inlineStr">
        <is>
          <t>XX%</t>
        </is>
      </c>
      <c r="J18" s="178" t="inlineStr">
        <is>
          <t>XX</t>
        </is>
      </c>
      <c r="K18" s="179" t="inlineStr">
        <is>
          <t>$XX</t>
        </is>
      </c>
    </row>
    <row r="19"/>
    <row r="20" ht="24" customHeight="1">
      <c r="A20" s="122" t="inlineStr">
        <is>
          <t>Table 1b: by service line</t>
        </is>
      </c>
    </row>
    <row r="21" ht="53" customHeight="1">
      <c r="A21" s="137" t="inlineStr">
        <is>
          <t>Group</t>
        </is>
      </c>
      <c r="B21" s="137" t="inlineStr">
        <is>
          <t>Requests</t>
        </is>
      </c>
      <c r="C21" s="137" t="inlineStr">
        <is>
          <t>Approved</t>
        </is>
      </c>
      <c r="D21" s="137" t="inlineStr">
        <is>
          <t>Partially approved</t>
        </is>
      </c>
      <c r="E21" s="137" t="inlineStr">
        <is>
          <t>Denied</t>
        </is>
      </c>
      <c r="F21" s="137" t="inlineStr">
        <is>
          <t>Withdrawn or delayed</t>
        </is>
      </c>
      <c r="G21" s="137" t="inlineStr">
        <is>
          <t>Not reviewed or other</t>
        </is>
      </c>
      <c r="H21" s="137" t="inlineStr">
        <is>
          <t>Pending</t>
        </is>
      </c>
      <c r="I21" s="137" t="inlineStr">
        <is>
          <t>Approval rate</t>
        </is>
      </c>
      <c r="J21" s="137" t="inlineStr">
        <is>
          <t>Avg days, application received to decision</t>
        </is>
      </c>
      <c r="K21" s="137" t="inlineStr">
        <is>
          <t>Capital cost (USD)</t>
        </is>
      </c>
    </row>
    <row r="22">
      <c r="A22" s="106" t="inlineStr">
        <is>
          <t>Other: Adult day health care</t>
        </is>
      </c>
      <c r="B22" s="157" t="inlineStr">
        <is>
          <t>XX</t>
        </is>
      </c>
      <c r="C22" s="157" t="inlineStr">
        <is>
          <t>XX</t>
        </is>
      </c>
      <c r="D22" s="157" t="inlineStr">
        <is>
          <t>XX</t>
        </is>
      </c>
      <c r="E22" s="157" t="inlineStr">
        <is>
          <t>XX</t>
        </is>
      </c>
      <c r="F22" s="157" t="inlineStr">
        <is>
          <t>XX</t>
        </is>
      </c>
      <c r="G22" s="157" t="inlineStr">
        <is>
          <t>XX</t>
        </is>
      </c>
      <c r="H22" s="157" t="inlineStr">
        <is>
          <t>XX</t>
        </is>
      </c>
      <c r="I22" s="158" t="inlineStr">
        <is>
          <t>XX%</t>
        </is>
      </c>
      <c r="J22" s="159" t="inlineStr">
        <is>
          <t>XX</t>
        </is>
      </c>
      <c r="K22" s="160" t="inlineStr">
        <is>
          <t>$XX</t>
        </is>
      </c>
    </row>
    <row r="23">
      <c r="A23" s="106" t="inlineStr">
        <is>
          <t>Other: Personal care facility</t>
        </is>
      </c>
      <c r="B23" s="157" t="inlineStr">
        <is>
          <t>XX</t>
        </is>
      </c>
      <c r="C23" s="157" t="inlineStr">
        <is>
          <t>XX</t>
        </is>
      </c>
      <c r="D23" s="157" t="inlineStr">
        <is>
          <t>XX</t>
        </is>
      </c>
      <c r="E23" s="157" t="inlineStr">
        <is>
          <t>XX</t>
        </is>
      </c>
      <c r="F23" s="157" t="inlineStr">
        <is>
          <t>XX</t>
        </is>
      </c>
      <c r="G23" s="157" t="inlineStr">
        <is>
          <t>XX</t>
        </is>
      </c>
      <c r="H23" s="157" t="inlineStr">
        <is>
          <t>XX</t>
        </is>
      </c>
      <c r="I23" s="158" t="inlineStr">
        <is>
          <t>XX%</t>
        </is>
      </c>
      <c r="J23" s="159" t="inlineStr">
        <is>
          <t>XX</t>
        </is>
      </c>
      <c r="K23" s="160" t="inlineStr">
        <is>
          <t>$XX</t>
        </is>
      </c>
    </row>
    <row r="24">
      <c r="A24" s="106" t="inlineStr">
        <is>
          <t>Other: Ground ambulance</t>
        </is>
      </c>
      <c r="B24" s="157" t="inlineStr">
        <is>
          <t>XX</t>
        </is>
      </c>
      <c r="C24" s="157" t="inlineStr">
        <is>
          <t>XX</t>
        </is>
      </c>
      <c r="D24" s="157" t="inlineStr">
        <is>
          <t>XX</t>
        </is>
      </c>
      <c r="E24" s="157" t="inlineStr">
        <is>
          <t>XX</t>
        </is>
      </c>
      <c r="F24" s="157" t="inlineStr">
        <is>
          <t>XX</t>
        </is>
      </c>
      <c r="G24" s="157" t="inlineStr">
        <is>
          <t>XX</t>
        </is>
      </c>
      <c r="H24" s="157" t="inlineStr">
        <is>
          <t>XX</t>
        </is>
      </c>
      <c r="I24" s="158" t="inlineStr">
        <is>
          <t>XX%</t>
        </is>
      </c>
      <c r="J24" s="159" t="inlineStr">
        <is>
          <t>XX</t>
        </is>
      </c>
      <c r="K24" s="160" t="inlineStr">
        <is>
          <t>$XX</t>
        </is>
      </c>
    </row>
    <row r="25">
      <c r="A25" s="106" t="inlineStr">
        <is>
          <t>Other: Rehabilitation agency</t>
        </is>
      </c>
      <c r="B25" s="157" t="inlineStr">
        <is>
          <t>XX</t>
        </is>
      </c>
      <c r="C25" s="157" t="inlineStr">
        <is>
          <t>XX</t>
        </is>
      </c>
      <c r="D25" s="157" t="inlineStr">
        <is>
          <t>XX</t>
        </is>
      </c>
      <c r="E25" s="157" t="inlineStr">
        <is>
          <t>XX</t>
        </is>
      </c>
      <c r="F25" s="157" t="inlineStr">
        <is>
          <t>XX</t>
        </is>
      </c>
      <c r="G25" s="157" t="inlineStr">
        <is>
          <t>XX</t>
        </is>
      </c>
      <c r="H25" s="157" t="inlineStr">
        <is>
          <t>XX</t>
        </is>
      </c>
      <c r="I25" s="158" t="inlineStr">
        <is>
          <t>XX%</t>
        </is>
      </c>
      <c r="J25" s="159" t="inlineStr">
        <is>
          <t>XX</t>
        </is>
      </c>
      <c r="K25" s="160" t="inlineStr">
        <is>
          <t>$XX</t>
        </is>
      </c>
    </row>
    <row r="26">
      <c r="A26" s="106" t="inlineStr">
        <is>
          <t>Other: Home health</t>
        </is>
      </c>
      <c r="B26" s="157" t="inlineStr">
        <is>
          <t>XX</t>
        </is>
      </c>
      <c r="C26" s="157" t="inlineStr">
        <is>
          <t>XX</t>
        </is>
      </c>
      <c r="D26" s="157" t="inlineStr">
        <is>
          <t>XX</t>
        </is>
      </c>
      <c r="E26" s="157" t="inlineStr">
        <is>
          <t>XX</t>
        </is>
      </c>
      <c r="F26" s="157" t="inlineStr">
        <is>
          <t>XX</t>
        </is>
      </c>
      <c r="G26" s="157" t="inlineStr">
        <is>
          <t>XX</t>
        </is>
      </c>
      <c r="H26" s="157" t="inlineStr">
        <is>
          <t>XX</t>
        </is>
      </c>
      <c r="I26" s="158" t="inlineStr">
        <is>
          <t>XX%</t>
        </is>
      </c>
      <c r="J26" s="159" t="inlineStr">
        <is>
          <t>XX</t>
        </is>
      </c>
      <c r="K26" s="160" t="inlineStr">
        <is>
          <t>$XX</t>
        </is>
      </c>
    </row>
    <row r="27">
      <c r="A27" s="106" t="inlineStr">
        <is>
          <t>Other: Private duty nursing</t>
        </is>
      </c>
      <c r="B27" s="157" t="inlineStr">
        <is>
          <t>XX</t>
        </is>
      </c>
      <c r="C27" s="157" t="inlineStr">
        <is>
          <t>XX</t>
        </is>
      </c>
      <c r="D27" s="157" t="inlineStr">
        <is>
          <t>XX</t>
        </is>
      </c>
      <c r="E27" s="157" t="inlineStr">
        <is>
          <t>XX</t>
        </is>
      </c>
      <c r="F27" s="157" t="inlineStr">
        <is>
          <t>XX</t>
        </is>
      </c>
      <c r="G27" s="157" t="inlineStr">
        <is>
          <t>XX</t>
        </is>
      </c>
      <c r="H27" s="157" t="inlineStr">
        <is>
          <t>XX</t>
        </is>
      </c>
      <c r="I27" s="158" t="inlineStr">
        <is>
          <t>XX%</t>
        </is>
      </c>
      <c r="J27" s="159" t="inlineStr">
        <is>
          <t>XX</t>
        </is>
      </c>
      <c r="K27" s="160" t="inlineStr">
        <is>
          <t>$XX</t>
        </is>
      </c>
    </row>
    <row r="28">
      <c r="A28" s="106" t="inlineStr">
        <is>
          <t>Nursing home beds</t>
        </is>
      </c>
      <c r="B28" s="157" t="inlineStr">
        <is>
          <t>XX</t>
        </is>
      </c>
      <c r="C28" s="157" t="inlineStr">
        <is>
          <t>XX</t>
        </is>
      </c>
      <c r="D28" s="157" t="inlineStr">
        <is>
          <t>XX</t>
        </is>
      </c>
      <c r="E28" s="157" t="inlineStr">
        <is>
          <t>XX</t>
        </is>
      </c>
      <c r="F28" s="157" t="inlineStr">
        <is>
          <t>XX</t>
        </is>
      </c>
      <c r="G28" s="157" t="inlineStr">
        <is>
          <t>XX</t>
        </is>
      </c>
      <c r="H28" s="157" t="inlineStr">
        <is>
          <t>XX</t>
        </is>
      </c>
      <c r="I28" s="158" t="inlineStr">
        <is>
          <t>XX%</t>
        </is>
      </c>
      <c r="J28" s="159" t="inlineStr">
        <is>
          <t>XX</t>
        </is>
      </c>
      <c r="K28" s="160" t="inlineStr">
        <is>
          <t>$XX</t>
        </is>
      </c>
    </row>
    <row r="29">
      <c r="A29" s="106" t="inlineStr">
        <is>
          <t>Outpatient surgery</t>
        </is>
      </c>
      <c r="B29" s="157" t="inlineStr">
        <is>
          <t>XX</t>
        </is>
      </c>
      <c r="C29" s="157" t="inlineStr">
        <is>
          <t>XX</t>
        </is>
      </c>
      <c r="D29" s="157" t="inlineStr">
        <is>
          <t>XX</t>
        </is>
      </c>
      <c r="E29" s="157" t="inlineStr">
        <is>
          <t>XX</t>
        </is>
      </c>
      <c r="F29" s="157" t="inlineStr">
        <is>
          <t>XX</t>
        </is>
      </c>
      <c r="G29" s="157" t="inlineStr">
        <is>
          <t>XX</t>
        </is>
      </c>
      <c r="H29" s="157" t="inlineStr">
        <is>
          <t>XX</t>
        </is>
      </c>
      <c r="I29" s="158" t="inlineStr">
        <is>
          <t>XX%</t>
        </is>
      </c>
      <c r="J29" s="159" t="inlineStr">
        <is>
          <t>XX</t>
        </is>
      </c>
      <c r="K29" s="160" t="inlineStr">
        <is>
          <t>$XX</t>
        </is>
      </c>
    </row>
    <row r="30">
      <c r="A30" s="106" t="inlineStr">
        <is>
          <t>Acute care hospital</t>
        </is>
      </c>
      <c r="B30" s="157" t="inlineStr">
        <is>
          <t>XX</t>
        </is>
      </c>
      <c r="C30" s="157" t="inlineStr">
        <is>
          <t>XX</t>
        </is>
      </c>
      <c r="D30" s="157" t="inlineStr">
        <is>
          <t>XX</t>
        </is>
      </c>
      <c r="E30" s="157" t="inlineStr">
        <is>
          <t>XX</t>
        </is>
      </c>
      <c r="F30" s="157" t="inlineStr">
        <is>
          <t>XX</t>
        </is>
      </c>
      <c r="G30" s="157" t="inlineStr">
        <is>
          <t>XX</t>
        </is>
      </c>
      <c r="H30" s="157" t="inlineStr">
        <is>
          <t>XX</t>
        </is>
      </c>
      <c r="I30" s="158" t="inlineStr">
        <is>
          <t>XX%</t>
        </is>
      </c>
      <c r="J30" s="159" t="inlineStr">
        <is>
          <t>XX</t>
        </is>
      </c>
      <c r="K30" s="160" t="inlineStr">
        <is>
          <t>$XX</t>
        </is>
      </c>
    </row>
    <row r="31">
      <c r="A31" s="106" t="inlineStr">
        <is>
          <t>Diagnostic imaging MRI</t>
        </is>
      </c>
      <c r="B31" s="157" t="inlineStr">
        <is>
          <t>XX</t>
        </is>
      </c>
      <c r="C31" s="157" t="inlineStr">
        <is>
          <t>XX</t>
        </is>
      </c>
      <c r="D31" s="157" t="inlineStr">
        <is>
          <t>XX</t>
        </is>
      </c>
      <c r="E31" s="157" t="inlineStr">
        <is>
          <t>XX</t>
        </is>
      </c>
      <c r="F31" s="157" t="inlineStr">
        <is>
          <t>XX</t>
        </is>
      </c>
      <c r="G31" s="157" t="inlineStr">
        <is>
          <t>XX</t>
        </is>
      </c>
      <c r="H31" s="157" t="inlineStr">
        <is>
          <t>XX</t>
        </is>
      </c>
      <c r="I31" s="158" t="inlineStr">
        <is>
          <t>XX%</t>
        </is>
      </c>
      <c r="J31" s="159" t="inlineStr">
        <is>
          <t>XX</t>
        </is>
      </c>
      <c r="K31" s="160" t="inlineStr">
        <is>
          <t>$XX</t>
        </is>
      </c>
    </row>
    <row r="32">
      <c r="A32" s="106" t="inlineStr">
        <is>
          <t>Other: Other type</t>
        </is>
      </c>
      <c r="B32" s="157" t="inlineStr">
        <is>
          <t>XX</t>
        </is>
      </c>
      <c r="C32" s="157" t="inlineStr">
        <is>
          <t>XX</t>
        </is>
      </c>
      <c r="D32" s="157" t="inlineStr">
        <is>
          <t>XX</t>
        </is>
      </c>
      <c r="E32" s="157" t="inlineStr">
        <is>
          <t>XX</t>
        </is>
      </c>
      <c r="F32" s="157" t="inlineStr">
        <is>
          <t>XX</t>
        </is>
      </c>
      <c r="G32" s="157" t="inlineStr">
        <is>
          <t>XX</t>
        </is>
      </c>
      <c r="H32" s="157" t="inlineStr">
        <is>
          <t>XX</t>
        </is>
      </c>
      <c r="I32" s="158" t="inlineStr">
        <is>
          <t>XX%</t>
        </is>
      </c>
      <c r="J32" s="159" t="inlineStr">
        <is>
          <t>XX</t>
        </is>
      </c>
      <c r="K32" s="160" t="inlineStr">
        <is>
          <t>$XX</t>
        </is>
      </c>
    </row>
    <row r="33">
      <c r="A33" s="106" t="inlineStr">
        <is>
          <t>Radiation therapy</t>
        </is>
      </c>
      <c r="B33" s="157" t="inlineStr">
        <is>
          <t>XX</t>
        </is>
      </c>
      <c r="C33" s="157" t="inlineStr">
        <is>
          <t>XX</t>
        </is>
      </c>
      <c r="D33" s="157" t="inlineStr">
        <is>
          <t>XX</t>
        </is>
      </c>
      <c r="E33" s="157" t="inlineStr">
        <is>
          <t>XX</t>
        </is>
      </c>
      <c r="F33" s="157" t="inlineStr">
        <is>
          <t>XX</t>
        </is>
      </c>
      <c r="G33" s="157" t="inlineStr">
        <is>
          <t>XX</t>
        </is>
      </c>
      <c r="H33" s="157" t="inlineStr">
        <is>
          <t>XX</t>
        </is>
      </c>
      <c r="I33" s="158" t="inlineStr">
        <is>
          <t>XX%</t>
        </is>
      </c>
      <c r="J33" s="159" t="inlineStr">
        <is>
          <t>XX</t>
        </is>
      </c>
      <c r="K33" s="160" t="inlineStr">
        <is>
          <t>$XX</t>
        </is>
      </c>
    </row>
    <row r="34">
      <c r="A34" s="106" t="inlineStr">
        <is>
          <t>Psychiatric beds</t>
        </is>
      </c>
      <c r="B34" s="157" t="inlineStr">
        <is>
          <t>XX</t>
        </is>
      </c>
      <c r="C34" s="157" t="inlineStr">
        <is>
          <t>XX</t>
        </is>
      </c>
      <c r="D34" s="157" t="inlineStr">
        <is>
          <t>XX</t>
        </is>
      </c>
      <c r="E34" s="157" t="inlineStr">
        <is>
          <t>XX</t>
        </is>
      </c>
      <c r="F34" s="157" t="inlineStr">
        <is>
          <t>XX</t>
        </is>
      </c>
      <c r="G34" s="157" t="inlineStr">
        <is>
          <t>XX</t>
        </is>
      </c>
      <c r="H34" s="157" t="inlineStr">
        <is>
          <t>XX</t>
        </is>
      </c>
      <c r="I34" s="158" t="inlineStr">
        <is>
          <t>XX%</t>
        </is>
      </c>
      <c r="J34" s="159" t="inlineStr">
        <is>
          <t>XX</t>
        </is>
      </c>
      <c r="K34" s="160" t="inlineStr">
        <is>
          <t>$XX</t>
        </is>
      </c>
    </row>
    <row r="35">
      <c r="A35" s="106" t="inlineStr">
        <is>
          <t>Other: Ambulatory care center</t>
        </is>
      </c>
      <c r="B35" s="157" t="inlineStr">
        <is>
          <t>XX</t>
        </is>
      </c>
      <c r="C35" s="157" t="inlineStr">
        <is>
          <t>XX</t>
        </is>
      </c>
      <c r="D35" s="157" t="inlineStr">
        <is>
          <t>XX</t>
        </is>
      </c>
      <c r="E35" s="157" t="inlineStr">
        <is>
          <t>XX</t>
        </is>
      </c>
      <c r="F35" s="157" t="inlineStr">
        <is>
          <t>XX</t>
        </is>
      </c>
      <c r="G35" s="157" t="inlineStr">
        <is>
          <t>XX</t>
        </is>
      </c>
      <c r="H35" s="157" t="inlineStr">
        <is>
          <t>XX</t>
        </is>
      </c>
      <c r="I35" s="158" t="inlineStr">
        <is>
          <t>XX%</t>
        </is>
      </c>
      <c r="J35" s="159" t="inlineStr">
        <is>
          <t>XX</t>
        </is>
      </c>
      <c r="K35" s="160" t="inlineStr">
        <is>
          <t>$XX</t>
        </is>
      </c>
    </row>
    <row r="36">
      <c r="A36" s="106" t="inlineStr">
        <is>
          <t>Other: Limited services clinic</t>
        </is>
      </c>
      <c r="B36" s="157" t="inlineStr">
        <is>
          <t>XX</t>
        </is>
      </c>
      <c r="C36" s="157" t="inlineStr">
        <is>
          <t>XX</t>
        </is>
      </c>
      <c r="D36" s="157" t="inlineStr">
        <is>
          <t>XX</t>
        </is>
      </c>
      <c r="E36" s="157" t="inlineStr">
        <is>
          <t>XX</t>
        </is>
      </c>
      <c r="F36" s="157" t="inlineStr">
        <is>
          <t>XX</t>
        </is>
      </c>
      <c r="G36" s="157" t="inlineStr">
        <is>
          <t>XX</t>
        </is>
      </c>
      <c r="H36" s="157" t="inlineStr">
        <is>
          <t>XX</t>
        </is>
      </c>
      <c r="I36" s="158" t="inlineStr">
        <is>
          <t>XX%</t>
        </is>
      </c>
      <c r="J36" s="159" t="inlineStr">
        <is>
          <t>XX</t>
        </is>
      </c>
      <c r="K36" s="160" t="inlineStr">
        <is>
          <t>$XX</t>
        </is>
      </c>
    </row>
    <row r="37">
      <c r="A37" s="106" t="inlineStr">
        <is>
          <t>Substance abuse</t>
        </is>
      </c>
      <c r="B37" s="157" t="inlineStr">
        <is>
          <t>XX</t>
        </is>
      </c>
      <c r="C37" s="157" t="inlineStr">
        <is>
          <t>XX</t>
        </is>
      </c>
      <c r="D37" s="157" t="inlineStr">
        <is>
          <t>XX</t>
        </is>
      </c>
      <c r="E37" s="157" t="inlineStr">
        <is>
          <t>XX</t>
        </is>
      </c>
      <c r="F37" s="157" t="inlineStr">
        <is>
          <t>XX</t>
        </is>
      </c>
      <c r="G37" s="157" t="inlineStr">
        <is>
          <t>XX</t>
        </is>
      </c>
      <c r="H37" s="157" t="inlineStr">
        <is>
          <t>XX</t>
        </is>
      </c>
      <c r="I37" s="158" t="inlineStr">
        <is>
          <t>XX%</t>
        </is>
      </c>
      <c r="J37" s="159" t="inlineStr">
        <is>
          <t>XX</t>
        </is>
      </c>
      <c r="K37" s="160" t="inlineStr">
        <is>
          <t>$XX</t>
        </is>
      </c>
    </row>
    <row r="38">
      <c r="A38" s="106" t="inlineStr">
        <is>
          <t>Rehabilitation</t>
        </is>
      </c>
      <c r="B38" s="157" t="inlineStr">
        <is>
          <t>XX</t>
        </is>
      </c>
      <c r="C38" s="157" t="inlineStr">
        <is>
          <t>XX</t>
        </is>
      </c>
      <c r="D38" s="157" t="inlineStr">
        <is>
          <t>XX</t>
        </is>
      </c>
      <c r="E38" s="157" t="inlineStr">
        <is>
          <t>XX</t>
        </is>
      </c>
      <c r="F38" s="157" t="inlineStr">
        <is>
          <t>XX</t>
        </is>
      </c>
      <c r="G38" s="157" t="inlineStr">
        <is>
          <t>XX</t>
        </is>
      </c>
      <c r="H38" s="157" t="inlineStr">
        <is>
          <t>XX</t>
        </is>
      </c>
      <c r="I38" s="158" t="inlineStr">
        <is>
          <t>XX%</t>
        </is>
      </c>
      <c r="J38" s="159" t="inlineStr">
        <is>
          <t>XX</t>
        </is>
      </c>
      <c r="K38" s="160" t="inlineStr">
        <is>
          <t>$XX</t>
        </is>
      </c>
    </row>
    <row r="39">
      <c r="A39" s="106" t="inlineStr">
        <is>
          <t>Cardiac catheterization</t>
        </is>
      </c>
      <c r="B39" s="157" t="inlineStr">
        <is>
          <t>XX</t>
        </is>
      </c>
      <c r="C39" s="157" t="inlineStr">
        <is>
          <t>XX</t>
        </is>
      </c>
      <c r="D39" s="157" t="inlineStr">
        <is>
          <t>XX</t>
        </is>
      </c>
      <c r="E39" s="157" t="inlineStr">
        <is>
          <t>XX</t>
        </is>
      </c>
      <c r="F39" s="157" t="inlineStr">
        <is>
          <t>XX</t>
        </is>
      </c>
      <c r="G39" s="157" t="inlineStr">
        <is>
          <t>XX</t>
        </is>
      </c>
      <c r="H39" s="157" t="inlineStr">
        <is>
          <t>XX</t>
        </is>
      </c>
      <c r="I39" s="158" t="inlineStr">
        <is>
          <t>XX%</t>
        </is>
      </c>
      <c r="J39" s="159" t="inlineStr">
        <is>
          <t>XX</t>
        </is>
      </c>
      <c r="K39" s="160" t="inlineStr">
        <is>
          <t>$XX</t>
        </is>
      </c>
    </row>
    <row r="40">
      <c r="A40" s="106" t="inlineStr">
        <is>
          <t>Other: Prescribed pediatric extended care</t>
        </is>
      </c>
      <c r="B40" s="157" t="inlineStr">
        <is>
          <t>XX</t>
        </is>
      </c>
      <c r="C40" s="157" t="inlineStr">
        <is>
          <t>XX</t>
        </is>
      </c>
      <c r="D40" s="157" t="inlineStr">
        <is>
          <t>XX</t>
        </is>
      </c>
      <c r="E40" s="157" t="inlineStr">
        <is>
          <t>XX</t>
        </is>
      </c>
      <c r="F40" s="157" t="inlineStr">
        <is>
          <t>XX</t>
        </is>
      </c>
      <c r="G40" s="157" t="inlineStr">
        <is>
          <t>XX</t>
        </is>
      </c>
      <c r="H40" s="157" t="inlineStr">
        <is>
          <t>XX</t>
        </is>
      </c>
      <c r="I40" s="158" t="inlineStr">
        <is>
          <t>XX%</t>
        </is>
      </c>
      <c r="J40" s="159" t="inlineStr">
        <is>
          <t>XX</t>
        </is>
      </c>
      <c r="K40" s="160" t="inlineStr">
        <is>
          <t>$XX</t>
        </is>
      </c>
    </row>
    <row r="41">
      <c r="A41" s="106" t="inlineStr">
        <is>
          <t>Diagnostic imaging PET</t>
        </is>
      </c>
      <c r="B41" s="157" t="inlineStr">
        <is>
          <t>XX</t>
        </is>
      </c>
      <c r="C41" s="157" t="inlineStr">
        <is>
          <t>XX</t>
        </is>
      </c>
      <c r="D41" s="157" t="inlineStr">
        <is>
          <t>XX</t>
        </is>
      </c>
      <c r="E41" s="157" t="inlineStr">
        <is>
          <t>XX</t>
        </is>
      </c>
      <c r="F41" s="157" t="inlineStr">
        <is>
          <t>XX</t>
        </is>
      </c>
      <c r="G41" s="157" t="inlineStr">
        <is>
          <t>XX</t>
        </is>
      </c>
      <c r="H41" s="157" t="inlineStr">
        <is>
          <t>XX</t>
        </is>
      </c>
      <c r="I41" s="158" t="inlineStr">
        <is>
          <t>XX%</t>
        </is>
      </c>
      <c r="J41" s="159" t="inlineStr">
        <is>
          <t>XX</t>
        </is>
      </c>
      <c r="K41" s="160" t="inlineStr">
        <is>
          <t>$XX</t>
        </is>
      </c>
    </row>
    <row r="42">
      <c r="A42" s="106" t="inlineStr">
        <is>
          <t>Other: Hospice</t>
        </is>
      </c>
      <c r="B42" s="157" t="inlineStr">
        <is>
          <t>XX</t>
        </is>
      </c>
      <c r="C42" s="157" t="inlineStr">
        <is>
          <t>XX</t>
        </is>
      </c>
      <c r="D42" s="157" t="inlineStr">
        <is>
          <t>XX</t>
        </is>
      </c>
      <c r="E42" s="157" t="inlineStr">
        <is>
          <t>XX</t>
        </is>
      </c>
      <c r="F42" s="157" t="inlineStr">
        <is>
          <t>XX</t>
        </is>
      </c>
      <c r="G42" s="157" t="inlineStr">
        <is>
          <t>XX</t>
        </is>
      </c>
      <c r="H42" s="157" t="inlineStr">
        <is>
          <t>XX</t>
        </is>
      </c>
      <c r="I42" s="158" t="inlineStr">
        <is>
          <t>XX%</t>
        </is>
      </c>
      <c r="J42" s="159" t="inlineStr">
        <is>
          <t>XX</t>
        </is>
      </c>
      <c r="K42" s="160" t="inlineStr">
        <is>
          <t>$XX</t>
        </is>
      </c>
    </row>
    <row r="43">
      <c r="A43" s="106" t="inlineStr">
        <is>
          <t>Other: Mobile health service</t>
        </is>
      </c>
      <c r="B43" s="157" t="inlineStr">
        <is>
          <t>XX</t>
        </is>
      </c>
      <c r="C43" s="157" t="inlineStr">
        <is>
          <t>XX</t>
        </is>
      </c>
      <c r="D43" s="157" t="inlineStr">
        <is>
          <t>XX</t>
        </is>
      </c>
      <c r="E43" s="157" t="inlineStr">
        <is>
          <t>XX</t>
        </is>
      </c>
      <c r="F43" s="157" t="inlineStr">
        <is>
          <t>XX</t>
        </is>
      </c>
      <c r="G43" s="157" t="inlineStr">
        <is>
          <t>XX</t>
        </is>
      </c>
      <c r="H43" s="157" t="inlineStr">
        <is>
          <t>XX</t>
        </is>
      </c>
      <c r="I43" s="158" t="inlineStr">
        <is>
          <t>XX%</t>
        </is>
      </c>
      <c r="J43" s="159" t="inlineStr">
        <is>
          <t>XX</t>
        </is>
      </c>
      <c r="K43" s="160" t="inlineStr">
        <is>
          <t>$XX</t>
        </is>
      </c>
    </row>
    <row r="44">
      <c r="A44" s="106" t="inlineStr">
        <is>
          <t>Other: Specialized medical technology service</t>
        </is>
      </c>
      <c r="B44" s="157" t="inlineStr">
        <is>
          <t>XX</t>
        </is>
      </c>
      <c r="C44" s="157" t="inlineStr">
        <is>
          <t>XX</t>
        </is>
      </c>
      <c r="D44" s="157" t="inlineStr">
        <is>
          <t>XX</t>
        </is>
      </c>
      <c r="E44" s="157" t="inlineStr">
        <is>
          <t>XX</t>
        </is>
      </c>
      <c r="F44" s="157" t="inlineStr">
        <is>
          <t>XX</t>
        </is>
      </c>
      <c r="G44" s="157" t="inlineStr">
        <is>
          <t>XX</t>
        </is>
      </c>
      <c r="H44" s="157" t="inlineStr">
        <is>
          <t>XX</t>
        </is>
      </c>
      <c r="I44" s="158" t="inlineStr">
        <is>
          <t>XX%</t>
        </is>
      </c>
      <c r="J44" s="159" t="inlineStr">
        <is>
          <t>XX</t>
        </is>
      </c>
      <c r="K44" s="160" t="inlineStr">
        <is>
          <t>$XX</t>
        </is>
      </c>
    </row>
    <row r="45">
      <c r="A45" s="106" t="inlineStr">
        <is>
          <t>Other: ICF/IID</t>
        </is>
      </c>
      <c r="B45" s="157" t="inlineStr">
        <is>
          <t>XX</t>
        </is>
      </c>
      <c r="C45" s="157" t="inlineStr">
        <is>
          <t>XX</t>
        </is>
      </c>
      <c r="D45" s="157" t="inlineStr">
        <is>
          <t>XX</t>
        </is>
      </c>
      <c r="E45" s="157" t="inlineStr">
        <is>
          <t>XX</t>
        </is>
      </c>
      <c r="F45" s="157" t="inlineStr">
        <is>
          <t>XX</t>
        </is>
      </c>
      <c r="G45" s="157" t="inlineStr">
        <is>
          <t>XX</t>
        </is>
      </c>
      <c r="H45" s="157" t="inlineStr">
        <is>
          <t>XX</t>
        </is>
      </c>
      <c r="I45" s="158" t="inlineStr">
        <is>
          <t>XX%</t>
        </is>
      </c>
      <c r="J45" s="159" t="inlineStr">
        <is>
          <t>XX</t>
        </is>
      </c>
      <c r="K45" s="160" t="inlineStr">
        <is>
          <t>$XX</t>
        </is>
      </c>
    </row>
    <row r="46" ht="23" customHeight="1">
      <c r="A46" s="137" t="inlineStr">
        <is>
          <t>Total</t>
        </is>
      </c>
      <c r="B46" s="137" t="inlineStr">
        <is>
          <t>XX</t>
        </is>
      </c>
      <c r="C46" s="137" t="inlineStr">
        <is>
          <t>XX</t>
        </is>
      </c>
      <c r="D46" s="137" t="inlineStr">
        <is>
          <t>XX</t>
        </is>
      </c>
      <c r="E46" s="137" t="inlineStr">
        <is>
          <t>XX</t>
        </is>
      </c>
      <c r="F46" s="137" t="inlineStr">
        <is>
          <t>XX</t>
        </is>
      </c>
      <c r="G46" s="137" t="inlineStr">
        <is>
          <t>XX</t>
        </is>
      </c>
      <c r="H46" s="137" t="inlineStr">
        <is>
          <t>XX</t>
        </is>
      </c>
      <c r="I46" s="177" t="inlineStr">
        <is>
          <t>XX%</t>
        </is>
      </c>
      <c r="J46" s="178" t="inlineStr">
        <is>
          <t>XX</t>
        </is>
      </c>
      <c r="K46" s="179" t="inlineStr">
        <is>
          <t>$XX</t>
        </is>
      </c>
    </row>
    <row r="47"/>
    <row r="48" ht="24" customHeight="1">
      <c r="A48" s="122" t="inlineStr">
        <is>
          <t>Table 1c: by county as the documents state it (rows with none stated are left out)</t>
        </is>
      </c>
    </row>
    <row r="49" ht="53" customHeight="1">
      <c r="A49" s="137" t="inlineStr">
        <is>
          <t>Group</t>
        </is>
      </c>
      <c r="B49" s="137" t="inlineStr">
        <is>
          <t>Requests</t>
        </is>
      </c>
      <c r="C49" s="137" t="inlineStr">
        <is>
          <t>Approved</t>
        </is>
      </c>
      <c r="D49" s="137" t="inlineStr">
        <is>
          <t>Partially approved</t>
        </is>
      </c>
      <c r="E49" s="137" t="inlineStr">
        <is>
          <t>Denied</t>
        </is>
      </c>
      <c r="F49" s="137" t="inlineStr">
        <is>
          <t>Withdrawn or delayed</t>
        </is>
      </c>
      <c r="G49" s="137" t="inlineStr">
        <is>
          <t>Not reviewed or other</t>
        </is>
      </c>
      <c r="H49" s="137" t="inlineStr">
        <is>
          <t>Pending</t>
        </is>
      </c>
      <c r="I49" s="137" t="inlineStr">
        <is>
          <t>Approval rate</t>
        </is>
      </c>
      <c r="J49" s="137" t="inlineStr">
        <is>
          <t>Avg days, application received to decision</t>
        </is>
      </c>
      <c r="K49" s="137" t="inlineStr">
        <is>
          <t>Capital cost (USD)</t>
        </is>
      </c>
    </row>
    <row r="50">
      <c r="A50" s="106" t="inlineStr">
        <is>
          <t>Adair</t>
        </is>
      </c>
      <c r="B50" s="157" t="inlineStr">
        <is>
          <t>XX</t>
        </is>
      </c>
      <c r="C50" s="157" t="inlineStr">
        <is>
          <t>XX</t>
        </is>
      </c>
      <c r="D50" s="157" t="inlineStr">
        <is>
          <t>XX</t>
        </is>
      </c>
      <c r="E50" s="157" t="inlineStr">
        <is>
          <t>XX</t>
        </is>
      </c>
      <c r="F50" s="157" t="inlineStr">
        <is>
          <t>XX</t>
        </is>
      </c>
      <c r="G50" s="157" t="inlineStr">
        <is>
          <t>XX</t>
        </is>
      </c>
      <c r="H50" s="157" t="inlineStr">
        <is>
          <t>XX</t>
        </is>
      </c>
      <c r="I50" s="158" t="inlineStr">
        <is>
          <t>XX%</t>
        </is>
      </c>
      <c r="J50" s="159" t="inlineStr">
        <is>
          <t>XX</t>
        </is>
      </c>
      <c r="K50" s="160" t="inlineStr">
        <is>
          <t>$XX</t>
        </is>
      </c>
    </row>
    <row r="51">
      <c r="A51" s="106" t="inlineStr">
        <is>
          <t>Allen</t>
        </is>
      </c>
      <c r="B51" s="157" t="inlineStr">
        <is>
          <t>XX</t>
        </is>
      </c>
      <c r="C51" s="157" t="inlineStr">
        <is>
          <t>XX</t>
        </is>
      </c>
      <c r="D51" s="157" t="inlineStr">
        <is>
          <t>XX</t>
        </is>
      </c>
      <c r="E51" s="157" t="inlineStr">
        <is>
          <t>XX</t>
        </is>
      </c>
      <c r="F51" s="157" t="inlineStr">
        <is>
          <t>XX</t>
        </is>
      </c>
      <c r="G51" s="157" t="inlineStr">
        <is>
          <t>XX</t>
        </is>
      </c>
      <c r="H51" s="157" t="inlineStr">
        <is>
          <t>XX</t>
        </is>
      </c>
      <c r="I51" s="158" t="inlineStr">
        <is>
          <t>XX%</t>
        </is>
      </c>
      <c r="J51" s="159" t="inlineStr">
        <is>
          <t>XX</t>
        </is>
      </c>
      <c r="K51" s="160" t="inlineStr">
        <is>
          <t>$XX</t>
        </is>
      </c>
    </row>
    <row r="52">
      <c r="A52" s="106" t="inlineStr">
        <is>
          <t>Anderson</t>
        </is>
      </c>
      <c r="B52" s="157" t="inlineStr">
        <is>
          <t>XX</t>
        </is>
      </c>
      <c r="C52" s="157" t="inlineStr">
        <is>
          <t>XX</t>
        </is>
      </c>
      <c r="D52" s="157" t="inlineStr">
        <is>
          <t>XX</t>
        </is>
      </c>
      <c r="E52" s="157" t="inlineStr">
        <is>
          <t>XX</t>
        </is>
      </c>
      <c r="F52" s="157" t="inlineStr">
        <is>
          <t>XX</t>
        </is>
      </c>
      <c r="G52" s="157" t="inlineStr">
        <is>
          <t>XX</t>
        </is>
      </c>
      <c r="H52" s="157" t="inlineStr">
        <is>
          <t>XX</t>
        </is>
      </c>
      <c r="I52" s="158" t="inlineStr">
        <is>
          <t>XX%</t>
        </is>
      </c>
      <c r="J52" s="159" t="inlineStr">
        <is>
          <t>XX</t>
        </is>
      </c>
      <c r="K52" s="160" t="inlineStr">
        <is>
          <t>$XX</t>
        </is>
      </c>
    </row>
    <row r="53">
      <c r="A53" s="106" t="inlineStr">
        <is>
          <t>Barren</t>
        </is>
      </c>
      <c r="B53" s="157" t="inlineStr">
        <is>
          <t>XX</t>
        </is>
      </c>
      <c r="C53" s="157" t="inlineStr">
        <is>
          <t>XX</t>
        </is>
      </c>
      <c r="D53" s="157" t="inlineStr">
        <is>
          <t>XX</t>
        </is>
      </c>
      <c r="E53" s="157" t="inlineStr">
        <is>
          <t>XX</t>
        </is>
      </c>
      <c r="F53" s="157" t="inlineStr">
        <is>
          <t>XX</t>
        </is>
      </c>
      <c r="G53" s="157" t="inlineStr">
        <is>
          <t>XX</t>
        </is>
      </c>
      <c r="H53" s="157" t="inlineStr">
        <is>
          <t>XX</t>
        </is>
      </c>
      <c r="I53" s="158" t="inlineStr">
        <is>
          <t>XX%</t>
        </is>
      </c>
      <c r="J53" s="159" t="inlineStr">
        <is>
          <t>XX</t>
        </is>
      </c>
      <c r="K53" s="160" t="inlineStr">
        <is>
          <t>$XX</t>
        </is>
      </c>
    </row>
    <row r="54">
      <c r="A54" s="106" t="inlineStr">
        <is>
          <t>Bath</t>
        </is>
      </c>
      <c r="B54" s="157" t="inlineStr">
        <is>
          <t>XX</t>
        </is>
      </c>
      <c r="C54" s="157" t="inlineStr">
        <is>
          <t>XX</t>
        </is>
      </c>
      <c r="D54" s="157" t="inlineStr">
        <is>
          <t>XX</t>
        </is>
      </c>
      <c r="E54" s="157" t="inlineStr">
        <is>
          <t>XX</t>
        </is>
      </c>
      <c r="F54" s="157" t="inlineStr">
        <is>
          <t>XX</t>
        </is>
      </c>
      <c r="G54" s="157" t="inlineStr">
        <is>
          <t>XX</t>
        </is>
      </c>
      <c r="H54" s="157" t="inlineStr">
        <is>
          <t>XX</t>
        </is>
      </c>
      <c r="I54" s="158" t="inlineStr">
        <is>
          <t>XX%</t>
        </is>
      </c>
      <c r="J54" s="159" t="inlineStr">
        <is>
          <t>XX</t>
        </is>
      </c>
      <c r="K54" s="160" t="inlineStr">
        <is>
          <t>$XX</t>
        </is>
      </c>
    </row>
    <row r="55">
      <c r="A55" s="106" t="inlineStr">
        <is>
          <t>Bell</t>
        </is>
      </c>
      <c r="B55" s="157" t="inlineStr">
        <is>
          <t>XX</t>
        </is>
      </c>
      <c r="C55" s="157" t="inlineStr">
        <is>
          <t>XX</t>
        </is>
      </c>
      <c r="D55" s="157" t="inlineStr">
        <is>
          <t>XX</t>
        </is>
      </c>
      <c r="E55" s="157" t="inlineStr">
        <is>
          <t>XX</t>
        </is>
      </c>
      <c r="F55" s="157" t="inlineStr">
        <is>
          <t>XX</t>
        </is>
      </c>
      <c r="G55" s="157" t="inlineStr">
        <is>
          <t>XX</t>
        </is>
      </c>
      <c r="H55" s="157" t="inlineStr">
        <is>
          <t>XX</t>
        </is>
      </c>
      <c r="I55" s="158" t="inlineStr">
        <is>
          <t>XX%</t>
        </is>
      </c>
      <c r="J55" s="159" t="inlineStr">
        <is>
          <t>XX</t>
        </is>
      </c>
      <c r="K55" s="160" t="inlineStr">
        <is>
          <t>$XX</t>
        </is>
      </c>
    </row>
    <row r="56">
      <c r="A56" s="106" t="inlineStr">
        <is>
          <t>Boone</t>
        </is>
      </c>
      <c r="B56" s="157" t="inlineStr">
        <is>
          <t>XX</t>
        </is>
      </c>
      <c r="C56" s="157" t="inlineStr">
        <is>
          <t>XX</t>
        </is>
      </c>
      <c r="D56" s="157" t="inlineStr">
        <is>
          <t>XX</t>
        </is>
      </c>
      <c r="E56" s="157" t="inlineStr">
        <is>
          <t>XX</t>
        </is>
      </c>
      <c r="F56" s="157" t="inlineStr">
        <is>
          <t>XX</t>
        </is>
      </c>
      <c r="G56" s="157" t="inlineStr">
        <is>
          <t>XX</t>
        </is>
      </c>
      <c r="H56" s="157" t="inlineStr">
        <is>
          <t>XX</t>
        </is>
      </c>
      <c r="I56" s="158" t="inlineStr">
        <is>
          <t>XX%</t>
        </is>
      </c>
      <c r="J56" s="159" t="inlineStr">
        <is>
          <t>XX</t>
        </is>
      </c>
      <c r="K56" s="160" t="inlineStr">
        <is>
          <t>$XX</t>
        </is>
      </c>
    </row>
    <row r="57">
      <c r="A57" s="106" t="inlineStr">
        <is>
          <t>Bourbon</t>
        </is>
      </c>
      <c r="B57" s="157" t="inlineStr">
        <is>
          <t>XX</t>
        </is>
      </c>
      <c r="C57" s="157" t="inlineStr">
        <is>
          <t>XX</t>
        </is>
      </c>
      <c r="D57" s="157" t="inlineStr">
        <is>
          <t>XX</t>
        </is>
      </c>
      <c r="E57" s="157" t="inlineStr">
        <is>
          <t>XX</t>
        </is>
      </c>
      <c r="F57" s="157" t="inlineStr">
        <is>
          <t>XX</t>
        </is>
      </c>
      <c r="G57" s="157" t="inlineStr">
        <is>
          <t>XX</t>
        </is>
      </c>
      <c r="H57" s="157" t="inlineStr">
        <is>
          <t>XX</t>
        </is>
      </c>
      <c r="I57" s="158" t="inlineStr">
        <is>
          <t>XX%</t>
        </is>
      </c>
      <c r="J57" s="159" t="inlineStr">
        <is>
          <t>XX</t>
        </is>
      </c>
      <c r="K57" s="160" t="inlineStr">
        <is>
          <t>$XX</t>
        </is>
      </c>
    </row>
    <row r="58">
      <c r="A58" s="106" t="inlineStr">
        <is>
          <t>Boyd</t>
        </is>
      </c>
      <c r="B58" s="157" t="inlineStr">
        <is>
          <t>XX</t>
        </is>
      </c>
      <c r="C58" s="157" t="inlineStr">
        <is>
          <t>XX</t>
        </is>
      </c>
      <c r="D58" s="157" t="inlineStr">
        <is>
          <t>XX</t>
        </is>
      </c>
      <c r="E58" s="157" t="inlineStr">
        <is>
          <t>XX</t>
        </is>
      </c>
      <c r="F58" s="157" t="inlineStr">
        <is>
          <t>XX</t>
        </is>
      </c>
      <c r="G58" s="157" t="inlineStr">
        <is>
          <t>XX</t>
        </is>
      </c>
      <c r="H58" s="157" t="inlineStr">
        <is>
          <t>XX</t>
        </is>
      </c>
      <c r="I58" s="158" t="inlineStr">
        <is>
          <t>XX%</t>
        </is>
      </c>
      <c r="J58" s="159" t="inlineStr">
        <is>
          <t>XX</t>
        </is>
      </c>
      <c r="K58" s="160" t="inlineStr">
        <is>
          <t>$XX</t>
        </is>
      </c>
    </row>
    <row r="59">
      <c r="A59" s="106" t="inlineStr">
        <is>
          <t>Boyle</t>
        </is>
      </c>
      <c r="B59" s="157" t="inlineStr">
        <is>
          <t>XX</t>
        </is>
      </c>
      <c r="C59" s="157" t="inlineStr">
        <is>
          <t>XX</t>
        </is>
      </c>
      <c r="D59" s="157" t="inlineStr">
        <is>
          <t>XX</t>
        </is>
      </c>
      <c r="E59" s="157" t="inlineStr">
        <is>
          <t>XX</t>
        </is>
      </c>
      <c r="F59" s="157" t="inlineStr">
        <is>
          <t>XX</t>
        </is>
      </c>
      <c r="G59" s="157" t="inlineStr">
        <is>
          <t>XX</t>
        </is>
      </c>
      <c r="H59" s="157" t="inlineStr">
        <is>
          <t>XX</t>
        </is>
      </c>
      <c r="I59" s="158" t="inlineStr">
        <is>
          <t>XX%</t>
        </is>
      </c>
      <c r="J59" s="159" t="inlineStr">
        <is>
          <t>XX</t>
        </is>
      </c>
      <c r="K59" s="160" t="inlineStr">
        <is>
          <t>$XX</t>
        </is>
      </c>
    </row>
    <row r="60">
      <c r="A60" s="106" t="inlineStr">
        <is>
          <t>Bracken</t>
        </is>
      </c>
      <c r="B60" s="157" t="inlineStr">
        <is>
          <t>XX</t>
        </is>
      </c>
      <c r="C60" s="157" t="inlineStr">
        <is>
          <t>XX</t>
        </is>
      </c>
      <c r="D60" s="157" t="inlineStr">
        <is>
          <t>XX</t>
        </is>
      </c>
      <c r="E60" s="157" t="inlineStr">
        <is>
          <t>XX</t>
        </is>
      </c>
      <c r="F60" s="157" t="inlineStr">
        <is>
          <t>XX</t>
        </is>
      </c>
      <c r="G60" s="157" t="inlineStr">
        <is>
          <t>XX</t>
        </is>
      </c>
      <c r="H60" s="157" t="inlineStr">
        <is>
          <t>XX</t>
        </is>
      </c>
      <c r="I60" s="158" t="inlineStr">
        <is>
          <t>XX%</t>
        </is>
      </c>
      <c r="J60" s="159" t="inlineStr">
        <is>
          <t>XX</t>
        </is>
      </c>
      <c r="K60" s="160" t="inlineStr">
        <is>
          <t>$XX</t>
        </is>
      </c>
    </row>
    <row r="61">
      <c r="A61" s="106" t="inlineStr">
        <is>
          <t>Breathitt</t>
        </is>
      </c>
      <c r="B61" s="157" t="inlineStr">
        <is>
          <t>XX</t>
        </is>
      </c>
      <c r="C61" s="157" t="inlineStr">
        <is>
          <t>XX</t>
        </is>
      </c>
      <c r="D61" s="157" t="inlineStr">
        <is>
          <t>XX</t>
        </is>
      </c>
      <c r="E61" s="157" t="inlineStr">
        <is>
          <t>XX</t>
        </is>
      </c>
      <c r="F61" s="157" t="inlineStr">
        <is>
          <t>XX</t>
        </is>
      </c>
      <c r="G61" s="157" t="inlineStr">
        <is>
          <t>XX</t>
        </is>
      </c>
      <c r="H61" s="157" t="inlineStr">
        <is>
          <t>XX</t>
        </is>
      </c>
      <c r="I61" s="158" t="inlineStr">
        <is>
          <t>XX%</t>
        </is>
      </c>
      <c r="J61" s="159" t="inlineStr">
        <is>
          <t>XX</t>
        </is>
      </c>
      <c r="K61" s="160" t="inlineStr">
        <is>
          <t>$XX</t>
        </is>
      </c>
    </row>
    <row r="62">
      <c r="A62" s="106" t="inlineStr">
        <is>
          <t>Breckinridge</t>
        </is>
      </c>
      <c r="B62" s="157" t="inlineStr">
        <is>
          <t>XX</t>
        </is>
      </c>
      <c r="C62" s="157" t="inlineStr">
        <is>
          <t>XX</t>
        </is>
      </c>
      <c r="D62" s="157" t="inlineStr">
        <is>
          <t>XX</t>
        </is>
      </c>
      <c r="E62" s="157" t="inlineStr">
        <is>
          <t>XX</t>
        </is>
      </c>
      <c r="F62" s="157" t="inlineStr">
        <is>
          <t>XX</t>
        </is>
      </c>
      <c r="G62" s="157" t="inlineStr">
        <is>
          <t>XX</t>
        </is>
      </c>
      <c r="H62" s="157" t="inlineStr">
        <is>
          <t>XX</t>
        </is>
      </c>
      <c r="I62" s="158" t="inlineStr">
        <is>
          <t>XX%</t>
        </is>
      </c>
      <c r="J62" s="159" t="inlineStr">
        <is>
          <t>XX</t>
        </is>
      </c>
      <c r="K62" s="160" t="inlineStr">
        <is>
          <t>$XX</t>
        </is>
      </c>
    </row>
    <row r="63">
      <c r="A63" s="106" t="inlineStr">
        <is>
          <t>Bullitt</t>
        </is>
      </c>
      <c r="B63" s="157" t="inlineStr">
        <is>
          <t>XX</t>
        </is>
      </c>
      <c r="C63" s="157" t="inlineStr">
        <is>
          <t>XX</t>
        </is>
      </c>
      <c r="D63" s="157" t="inlineStr">
        <is>
          <t>XX</t>
        </is>
      </c>
      <c r="E63" s="157" t="inlineStr">
        <is>
          <t>XX</t>
        </is>
      </c>
      <c r="F63" s="157" t="inlineStr">
        <is>
          <t>XX</t>
        </is>
      </c>
      <c r="G63" s="157" t="inlineStr">
        <is>
          <t>XX</t>
        </is>
      </c>
      <c r="H63" s="157" t="inlineStr">
        <is>
          <t>XX</t>
        </is>
      </c>
      <c r="I63" s="158" t="inlineStr">
        <is>
          <t>XX%</t>
        </is>
      </c>
      <c r="J63" s="159" t="inlineStr">
        <is>
          <t>XX</t>
        </is>
      </c>
      <c r="K63" s="160" t="inlineStr">
        <is>
          <t>$XX</t>
        </is>
      </c>
    </row>
    <row r="64">
      <c r="A64" s="106" t="inlineStr">
        <is>
          <t>Caldwell</t>
        </is>
      </c>
      <c r="B64" s="157" t="inlineStr">
        <is>
          <t>XX</t>
        </is>
      </c>
      <c r="C64" s="157" t="inlineStr">
        <is>
          <t>XX</t>
        </is>
      </c>
      <c r="D64" s="157" t="inlineStr">
        <is>
          <t>XX</t>
        </is>
      </c>
      <c r="E64" s="157" t="inlineStr">
        <is>
          <t>XX</t>
        </is>
      </c>
      <c r="F64" s="157" t="inlineStr">
        <is>
          <t>XX</t>
        </is>
      </c>
      <c r="G64" s="157" t="inlineStr">
        <is>
          <t>XX</t>
        </is>
      </c>
      <c r="H64" s="157" t="inlineStr">
        <is>
          <t>XX</t>
        </is>
      </c>
      <c r="I64" s="158" t="inlineStr">
        <is>
          <t>XX%</t>
        </is>
      </c>
      <c r="J64" s="159" t="inlineStr">
        <is>
          <t>XX</t>
        </is>
      </c>
      <c r="K64" s="160" t="inlineStr">
        <is>
          <t>$XX</t>
        </is>
      </c>
    </row>
    <row r="65">
      <c r="A65" s="106" t="inlineStr">
        <is>
          <t>Calloway</t>
        </is>
      </c>
      <c r="B65" s="157" t="inlineStr">
        <is>
          <t>XX</t>
        </is>
      </c>
      <c r="C65" s="157" t="inlineStr">
        <is>
          <t>XX</t>
        </is>
      </c>
      <c r="D65" s="157" t="inlineStr">
        <is>
          <t>XX</t>
        </is>
      </c>
      <c r="E65" s="157" t="inlineStr">
        <is>
          <t>XX</t>
        </is>
      </c>
      <c r="F65" s="157" t="inlineStr">
        <is>
          <t>XX</t>
        </is>
      </c>
      <c r="G65" s="157" t="inlineStr">
        <is>
          <t>XX</t>
        </is>
      </c>
      <c r="H65" s="157" t="inlineStr">
        <is>
          <t>XX</t>
        </is>
      </c>
      <c r="I65" s="158" t="inlineStr">
        <is>
          <t>XX%</t>
        </is>
      </c>
      <c r="J65" s="159" t="inlineStr">
        <is>
          <t>XX</t>
        </is>
      </c>
      <c r="K65" s="160" t="inlineStr">
        <is>
          <t>$XX</t>
        </is>
      </c>
    </row>
    <row r="66">
      <c r="A66" s="106" t="inlineStr">
        <is>
          <t>Campbell</t>
        </is>
      </c>
      <c r="B66" s="157" t="inlineStr">
        <is>
          <t>XX</t>
        </is>
      </c>
      <c r="C66" s="157" t="inlineStr">
        <is>
          <t>XX</t>
        </is>
      </c>
      <c r="D66" s="157" t="inlineStr">
        <is>
          <t>XX</t>
        </is>
      </c>
      <c r="E66" s="157" t="inlineStr">
        <is>
          <t>XX</t>
        </is>
      </c>
      <c r="F66" s="157" t="inlineStr">
        <is>
          <t>XX</t>
        </is>
      </c>
      <c r="G66" s="157" t="inlineStr">
        <is>
          <t>XX</t>
        </is>
      </c>
      <c r="H66" s="157" t="inlineStr">
        <is>
          <t>XX</t>
        </is>
      </c>
      <c r="I66" s="158" t="inlineStr">
        <is>
          <t>XX%</t>
        </is>
      </c>
      <c r="J66" s="159" t="inlineStr">
        <is>
          <t>XX</t>
        </is>
      </c>
      <c r="K66" s="160" t="inlineStr">
        <is>
          <t>$XX</t>
        </is>
      </c>
    </row>
    <row r="67">
      <c r="A67" s="106" t="inlineStr">
        <is>
          <t>Carlisle</t>
        </is>
      </c>
      <c r="B67" s="157" t="inlineStr">
        <is>
          <t>XX</t>
        </is>
      </c>
      <c r="C67" s="157" t="inlineStr">
        <is>
          <t>XX</t>
        </is>
      </c>
      <c r="D67" s="157" t="inlineStr">
        <is>
          <t>XX</t>
        </is>
      </c>
      <c r="E67" s="157" t="inlineStr">
        <is>
          <t>XX</t>
        </is>
      </c>
      <c r="F67" s="157" t="inlineStr">
        <is>
          <t>XX</t>
        </is>
      </c>
      <c r="G67" s="157" t="inlineStr">
        <is>
          <t>XX</t>
        </is>
      </c>
      <c r="H67" s="157" t="inlineStr">
        <is>
          <t>XX</t>
        </is>
      </c>
      <c r="I67" s="158" t="inlineStr">
        <is>
          <t>XX%</t>
        </is>
      </c>
      <c r="J67" s="159" t="inlineStr">
        <is>
          <t>XX</t>
        </is>
      </c>
      <c r="K67" s="160" t="inlineStr">
        <is>
          <t>$XX</t>
        </is>
      </c>
    </row>
    <row r="68">
      <c r="A68" s="106" t="inlineStr">
        <is>
          <t>Carroll</t>
        </is>
      </c>
      <c r="B68" s="157" t="inlineStr">
        <is>
          <t>XX</t>
        </is>
      </c>
      <c r="C68" s="157" t="inlineStr">
        <is>
          <t>XX</t>
        </is>
      </c>
      <c r="D68" s="157" t="inlineStr">
        <is>
          <t>XX</t>
        </is>
      </c>
      <c r="E68" s="157" t="inlineStr">
        <is>
          <t>XX</t>
        </is>
      </c>
      <c r="F68" s="157" t="inlineStr">
        <is>
          <t>XX</t>
        </is>
      </c>
      <c r="G68" s="157" t="inlineStr">
        <is>
          <t>XX</t>
        </is>
      </c>
      <c r="H68" s="157" t="inlineStr">
        <is>
          <t>XX</t>
        </is>
      </c>
      <c r="I68" s="158" t="inlineStr">
        <is>
          <t>XX%</t>
        </is>
      </c>
      <c r="J68" s="159" t="inlineStr">
        <is>
          <t>XX</t>
        </is>
      </c>
      <c r="K68" s="160" t="inlineStr">
        <is>
          <t>$XX</t>
        </is>
      </c>
    </row>
    <row r="69">
      <c r="A69" s="106" t="inlineStr">
        <is>
          <t>Carter</t>
        </is>
      </c>
      <c r="B69" s="157" t="inlineStr">
        <is>
          <t>XX</t>
        </is>
      </c>
      <c r="C69" s="157" t="inlineStr">
        <is>
          <t>XX</t>
        </is>
      </c>
      <c r="D69" s="157" t="inlineStr">
        <is>
          <t>XX</t>
        </is>
      </c>
      <c r="E69" s="157" t="inlineStr">
        <is>
          <t>XX</t>
        </is>
      </c>
      <c r="F69" s="157" t="inlineStr">
        <is>
          <t>XX</t>
        </is>
      </c>
      <c r="G69" s="157" t="inlineStr">
        <is>
          <t>XX</t>
        </is>
      </c>
      <c r="H69" s="157" t="inlineStr">
        <is>
          <t>XX</t>
        </is>
      </c>
      <c r="I69" s="158" t="inlineStr">
        <is>
          <t>XX%</t>
        </is>
      </c>
      <c r="J69" s="159" t="inlineStr">
        <is>
          <t>XX</t>
        </is>
      </c>
      <c r="K69" s="160" t="inlineStr">
        <is>
          <t>$XX</t>
        </is>
      </c>
    </row>
    <row r="70">
      <c r="A70" s="106" t="inlineStr">
        <is>
          <t>Christian</t>
        </is>
      </c>
      <c r="B70" s="157" t="inlineStr">
        <is>
          <t>XX</t>
        </is>
      </c>
      <c r="C70" s="157" t="inlineStr">
        <is>
          <t>XX</t>
        </is>
      </c>
      <c r="D70" s="157" t="inlineStr">
        <is>
          <t>XX</t>
        </is>
      </c>
      <c r="E70" s="157" t="inlineStr">
        <is>
          <t>XX</t>
        </is>
      </c>
      <c r="F70" s="157" t="inlineStr">
        <is>
          <t>XX</t>
        </is>
      </c>
      <c r="G70" s="157" t="inlineStr">
        <is>
          <t>XX</t>
        </is>
      </c>
      <c r="H70" s="157" t="inlineStr">
        <is>
          <t>XX</t>
        </is>
      </c>
      <c r="I70" s="158" t="inlineStr">
        <is>
          <t>XX%</t>
        </is>
      </c>
      <c r="J70" s="159" t="inlineStr">
        <is>
          <t>XX</t>
        </is>
      </c>
      <c r="K70" s="160" t="inlineStr">
        <is>
          <t>$XX</t>
        </is>
      </c>
    </row>
    <row r="71">
      <c r="A71" s="106" t="inlineStr">
        <is>
          <t>Clark</t>
        </is>
      </c>
      <c r="B71" s="157" t="inlineStr">
        <is>
          <t>XX</t>
        </is>
      </c>
      <c r="C71" s="157" t="inlineStr">
        <is>
          <t>XX</t>
        </is>
      </c>
      <c r="D71" s="157" t="inlineStr">
        <is>
          <t>XX</t>
        </is>
      </c>
      <c r="E71" s="157" t="inlineStr">
        <is>
          <t>XX</t>
        </is>
      </c>
      <c r="F71" s="157" t="inlineStr">
        <is>
          <t>XX</t>
        </is>
      </c>
      <c r="G71" s="157" t="inlineStr">
        <is>
          <t>XX</t>
        </is>
      </c>
      <c r="H71" s="157" t="inlineStr">
        <is>
          <t>XX</t>
        </is>
      </c>
      <c r="I71" s="158" t="inlineStr">
        <is>
          <t>XX%</t>
        </is>
      </c>
      <c r="J71" s="159" t="inlineStr">
        <is>
          <t>XX</t>
        </is>
      </c>
      <c r="K71" s="160" t="inlineStr">
        <is>
          <t>$XX</t>
        </is>
      </c>
    </row>
    <row r="72">
      <c r="A72" s="106" t="inlineStr">
        <is>
          <t>Clay</t>
        </is>
      </c>
      <c r="B72" s="157" t="inlineStr">
        <is>
          <t>XX</t>
        </is>
      </c>
      <c r="C72" s="157" t="inlineStr">
        <is>
          <t>XX</t>
        </is>
      </c>
      <c r="D72" s="157" t="inlineStr">
        <is>
          <t>XX</t>
        </is>
      </c>
      <c r="E72" s="157" t="inlineStr">
        <is>
          <t>XX</t>
        </is>
      </c>
      <c r="F72" s="157" t="inlineStr">
        <is>
          <t>XX</t>
        </is>
      </c>
      <c r="G72" s="157" t="inlineStr">
        <is>
          <t>XX</t>
        </is>
      </c>
      <c r="H72" s="157" t="inlineStr">
        <is>
          <t>XX</t>
        </is>
      </c>
      <c r="I72" s="158" t="inlineStr">
        <is>
          <t>XX%</t>
        </is>
      </c>
      <c r="J72" s="159" t="inlineStr">
        <is>
          <t>XX</t>
        </is>
      </c>
      <c r="K72" s="160" t="inlineStr">
        <is>
          <t>$XX</t>
        </is>
      </c>
    </row>
    <row r="73">
      <c r="A73" s="106" t="inlineStr">
        <is>
          <t>Clinton</t>
        </is>
      </c>
      <c r="B73" s="157" t="inlineStr">
        <is>
          <t>XX</t>
        </is>
      </c>
      <c r="C73" s="157" t="inlineStr">
        <is>
          <t>XX</t>
        </is>
      </c>
      <c r="D73" s="157" t="inlineStr">
        <is>
          <t>XX</t>
        </is>
      </c>
      <c r="E73" s="157" t="inlineStr">
        <is>
          <t>XX</t>
        </is>
      </c>
      <c r="F73" s="157" t="inlineStr">
        <is>
          <t>XX</t>
        </is>
      </c>
      <c r="G73" s="157" t="inlineStr">
        <is>
          <t>XX</t>
        </is>
      </c>
      <c r="H73" s="157" t="inlineStr">
        <is>
          <t>XX</t>
        </is>
      </c>
      <c r="I73" s="158" t="inlineStr">
        <is>
          <t>XX%</t>
        </is>
      </c>
      <c r="J73" s="159" t="inlineStr">
        <is>
          <t>XX</t>
        </is>
      </c>
      <c r="K73" s="160" t="inlineStr">
        <is>
          <t>$XX</t>
        </is>
      </c>
    </row>
    <row r="74">
      <c r="A74" s="106" t="inlineStr">
        <is>
          <t>Daviess</t>
        </is>
      </c>
      <c r="B74" s="157" t="inlineStr">
        <is>
          <t>XX</t>
        </is>
      </c>
      <c r="C74" s="157" t="inlineStr">
        <is>
          <t>XX</t>
        </is>
      </c>
      <c r="D74" s="157" t="inlineStr">
        <is>
          <t>XX</t>
        </is>
      </c>
      <c r="E74" s="157" t="inlineStr">
        <is>
          <t>XX</t>
        </is>
      </c>
      <c r="F74" s="157" t="inlineStr">
        <is>
          <t>XX</t>
        </is>
      </c>
      <c r="G74" s="157" t="inlineStr">
        <is>
          <t>XX</t>
        </is>
      </c>
      <c r="H74" s="157" t="inlineStr">
        <is>
          <t>XX</t>
        </is>
      </c>
      <c r="I74" s="158" t="inlineStr">
        <is>
          <t>XX%</t>
        </is>
      </c>
      <c r="J74" s="159" t="inlineStr">
        <is>
          <t>XX</t>
        </is>
      </c>
      <c r="K74" s="160" t="inlineStr">
        <is>
          <t>$XX</t>
        </is>
      </c>
    </row>
    <row r="75">
      <c r="A75" s="106" t="inlineStr">
        <is>
          <t>Edmonson</t>
        </is>
      </c>
      <c r="B75" s="157" t="inlineStr">
        <is>
          <t>XX</t>
        </is>
      </c>
      <c r="C75" s="157" t="inlineStr">
        <is>
          <t>XX</t>
        </is>
      </c>
      <c r="D75" s="157" t="inlineStr">
        <is>
          <t>XX</t>
        </is>
      </c>
      <c r="E75" s="157" t="inlineStr">
        <is>
          <t>XX</t>
        </is>
      </c>
      <c r="F75" s="157" t="inlineStr">
        <is>
          <t>XX</t>
        </is>
      </c>
      <c r="G75" s="157" t="inlineStr">
        <is>
          <t>XX</t>
        </is>
      </c>
      <c r="H75" s="157" t="inlineStr">
        <is>
          <t>XX</t>
        </is>
      </c>
      <c r="I75" s="158" t="inlineStr">
        <is>
          <t>XX%</t>
        </is>
      </c>
      <c r="J75" s="159" t="inlineStr">
        <is>
          <t>XX</t>
        </is>
      </c>
      <c r="K75" s="160" t="inlineStr">
        <is>
          <t>$XX</t>
        </is>
      </c>
    </row>
    <row r="76">
      <c r="A76" s="106" t="inlineStr">
        <is>
          <t>Fayette</t>
        </is>
      </c>
      <c r="B76" s="157" t="inlineStr">
        <is>
          <t>XX</t>
        </is>
      </c>
      <c r="C76" s="157" t="inlineStr">
        <is>
          <t>XX</t>
        </is>
      </c>
      <c r="D76" s="157" t="inlineStr">
        <is>
          <t>XX</t>
        </is>
      </c>
      <c r="E76" s="157" t="inlineStr">
        <is>
          <t>XX</t>
        </is>
      </c>
      <c r="F76" s="157" t="inlineStr">
        <is>
          <t>XX</t>
        </is>
      </c>
      <c r="G76" s="157" t="inlineStr">
        <is>
          <t>XX</t>
        </is>
      </c>
      <c r="H76" s="157" t="inlineStr">
        <is>
          <t>XX</t>
        </is>
      </c>
      <c r="I76" s="158" t="inlineStr">
        <is>
          <t>XX%</t>
        </is>
      </c>
      <c r="J76" s="159" t="inlineStr">
        <is>
          <t>XX</t>
        </is>
      </c>
      <c r="K76" s="160" t="inlineStr">
        <is>
          <t>$XX</t>
        </is>
      </c>
    </row>
    <row r="77">
      <c r="A77" s="106" t="inlineStr">
        <is>
          <t>Fleming</t>
        </is>
      </c>
      <c r="B77" s="157" t="inlineStr">
        <is>
          <t>XX</t>
        </is>
      </c>
      <c r="C77" s="157" t="inlineStr">
        <is>
          <t>XX</t>
        </is>
      </c>
      <c r="D77" s="157" t="inlineStr">
        <is>
          <t>XX</t>
        </is>
      </c>
      <c r="E77" s="157" t="inlineStr">
        <is>
          <t>XX</t>
        </is>
      </c>
      <c r="F77" s="157" t="inlineStr">
        <is>
          <t>XX</t>
        </is>
      </c>
      <c r="G77" s="157" t="inlineStr">
        <is>
          <t>XX</t>
        </is>
      </c>
      <c r="H77" s="157" t="inlineStr">
        <is>
          <t>XX</t>
        </is>
      </c>
      <c r="I77" s="158" t="inlineStr">
        <is>
          <t>XX%</t>
        </is>
      </c>
      <c r="J77" s="159" t="inlineStr">
        <is>
          <t>XX</t>
        </is>
      </c>
      <c r="K77" s="160" t="inlineStr">
        <is>
          <t>$XX</t>
        </is>
      </c>
    </row>
    <row r="78">
      <c r="A78" s="106" t="inlineStr">
        <is>
          <t>Floyd</t>
        </is>
      </c>
      <c r="B78" s="157" t="inlineStr">
        <is>
          <t>XX</t>
        </is>
      </c>
      <c r="C78" s="157" t="inlineStr">
        <is>
          <t>XX</t>
        </is>
      </c>
      <c r="D78" s="157" t="inlineStr">
        <is>
          <t>XX</t>
        </is>
      </c>
      <c r="E78" s="157" t="inlineStr">
        <is>
          <t>XX</t>
        </is>
      </c>
      <c r="F78" s="157" t="inlineStr">
        <is>
          <t>XX</t>
        </is>
      </c>
      <c r="G78" s="157" t="inlineStr">
        <is>
          <t>XX</t>
        </is>
      </c>
      <c r="H78" s="157" t="inlineStr">
        <is>
          <t>XX</t>
        </is>
      </c>
      <c r="I78" s="158" t="inlineStr">
        <is>
          <t>XX%</t>
        </is>
      </c>
      <c r="J78" s="159" t="inlineStr">
        <is>
          <t>XX</t>
        </is>
      </c>
      <c r="K78" s="160" t="inlineStr">
        <is>
          <t>$XX</t>
        </is>
      </c>
    </row>
    <row r="79">
      <c r="A79" s="106" t="inlineStr">
        <is>
          <t>Franklin</t>
        </is>
      </c>
      <c r="B79" s="157" t="inlineStr">
        <is>
          <t>XX</t>
        </is>
      </c>
      <c r="C79" s="157" t="inlineStr">
        <is>
          <t>XX</t>
        </is>
      </c>
      <c r="D79" s="157" t="inlineStr">
        <is>
          <t>XX</t>
        </is>
      </c>
      <c r="E79" s="157" t="inlineStr">
        <is>
          <t>XX</t>
        </is>
      </c>
      <c r="F79" s="157" t="inlineStr">
        <is>
          <t>XX</t>
        </is>
      </c>
      <c r="G79" s="157" t="inlineStr">
        <is>
          <t>XX</t>
        </is>
      </c>
      <c r="H79" s="157" t="inlineStr">
        <is>
          <t>XX</t>
        </is>
      </c>
      <c r="I79" s="158" t="inlineStr">
        <is>
          <t>XX%</t>
        </is>
      </c>
      <c r="J79" s="159" t="inlineStr">
        <is>
          <t>XX</t>
        </is>
      </c>
      <c r="K79" s="160" t="inlineStr">
        <is>
          <t>$XX</t>
        </is>
      </c>
    </row>
    <row r="80">
      <c r="A80" s="106" t="inlineStr">
        <is>
          <t>Fulton</t>
        </is>
      </c>
      <c r="B80" s="157" t="inlineStr">
        <is>
          <t>XX</t>
        </is>
      </c>
      <c r="C80" s="157" t="inlineStr">
        <is>
          <t>XX</t>
        </is>
      </c>
      <c r="D80" s="157" t="inlineStr">
        <is>
          <t>XX</t>
        </is>
      </c>
      <c r="E80" s="157" t="inlineStr">
        <is>
          <t>XX</t>
        </is>
      </c>
      <c r="F80" s="157" t="inlineStr">
        <is>
          <t>XX</t>
        </is>
      </c>
      <c r="G80" s="157" t="inlineStr">
        <is>
          <t>XX</t>
        </is>
      </c>
      <c r="H80" s="157" t="inlineStr">
        <is>
          <t>XX</t>
        </is>
      </c>
      <c r="I80" s="158" t="inlineStr">
        <is>
          <t>XX%</t>
        </is>
      </c>
      <c r="J80" s="159" t="inlineStr">
        <is>
          <t>XX</t>
        </is>
      </c>
      <c r="K80" s="160" t="inlineStr">
        <is>
          <t>$XX</t>
        </is>
      </c>
    </row>
    <row r="81">
      <c r="A81" s="106" t="inlineStr">
        <is>
          <t>Gallatin</t>
        </is>
      </c>
      <c r="B81" s="157" t="inlineStr">
        <is>
          <t>XX</t>
        </is>
      </c>
      <c r="C81" s="157" t="inlineStr">
        <is>
          <t>XX</t>
        </is>
      </c>
      <c r="D81" s="157" t="inlineStr">
        <is>
          <t>XX</t>
        </is>
      </c>
      <c r="E81" s="157" t="inlineStr">
        <is>
          <t>XX</t>
        </is>
      </c>
      <c r="F81" s="157" t="inlineStr">
        <is>
          <t>XX</t>
        </is>
      </c>
      <c r="G81" s="157" t="inlineStr">
        <is>
          <t>XX</t>
        </is>
      </c>
      <c r="H81" s="157" t="inlineStr">
        <is>
          <t>XX</t>
        </is>
      </c>
      <c r="I81" s="158" t="inlineStr">
        <is>
          <t>XX%</t>
        </is>
      </c>
      <c r="J81" s="159" t="inlineStr">
        <is>
          <t>XX</t>
        </is>
      </c>
      <c r="K81" s="160" t="inlineStr">
        <is>
          <t>$XX</t>
        </is>
      </c>
    </row>
    <row r="82">
      <c r="A82" s="106" t="inlineStr">
        <is>
          <t>Garrard</t>
        </is>
      </c>
      <c r="B82" s="157" t="inlineStr">
        <is>
          <t>XX</t>
        </is>
      </c>
      <c r="C82" s="157" t="inlineStr">
        <is>
          <t>XX</t>
        </is>
      </c>
      <c r="D82" s="157" t="inlineStr">
        <is>
          <t>XX</t>
        </is>
      </c>
      <c r="E82" s="157" t="inlineStr">
        <is>
          <t>XX</t>
        </is>
      </c>
      <c r="F82" s="157" t="inlineStr">
        <is>
          <t>XX</t>
        </is>
      </c>
      <c r="G82" s="157" t="inlineStr">
        <is>
          <t>XX</t>
        </is>
      </c>
      <c r="H82" s="157" t="inlineStr">
        <is>
          <t>XX</t>
        </is>
      </c>
      <c r="I82" s="158" t="inlineStr">
        <is>
          <t>XX%</t>
        </is>
      </c>
      <c r="J82" s="159" t="inlineStr">
        <is>
          <t>XX</t>
        </is>
      </c>
      <c r="K82" s="160" t="inlineStr">
        <is>
          <t>$XX</t>
        </is>
      </c>
    </row>
    <row r="83">
      <c r="A83" s="106" t="inlineStr">
        <is>
          <t>Grant</t>
        </is>
      </c>
      <c r="B83" s="157" t="inlineStr">
        <is>
          <t>XX</t>
        </is>
      </c>
      <c r="C83" s="157" t="inlineStr">
        <is>
          <t>XX</t>
        </is>
      </c>
      <c r="D83" s="157" t="inlineStr">
        <is>
          <t>XX</t>
        </is>
      </c>
      <c r="E83" s="157" t="inlineStr">
        <is>
          <t>XX</t>
        </is>
      </c>
      <c r="F83" s="157" t="inlineStr">
        <is>
          <t>XX</t>
        </is>
      </c>
      <c r="G83" s="157" t="inlineStr">
        <is>
          <t>XX</t>
        </is>
      </c>
      <c r="H83" s="157" t="inlineStr">
        <is>
          <t>XX</t>
        </is>
      </c>
      <c r="I83" s="158" t="inlineStr">
        <is>
          <t>XX%</t>
        </is>
      </c>
      <c r="J83" s="159" t="inlineStr">
        <is>
          <t>XX</t>
        </is>
      </c>
      <c r="K83" s="160" t="inlineStr">
        <is>
          <t>$XX</t>
        </is>
      </c>
    </row>
    <row r="84">
      <c r="A84" s="106" t="inlineStr">
        <is>
          <t>Graves</t>
        </is>
      </c>
      <c r="B84" s="157" t="inlineStr">
        <is>
          <t>XX</t>
        </is>
      </c>
      <c r="C84" s="157" t="inlineStr">
        <is>
          <t>XX</t>
        </is>
      </c>
      <c r="D84" s="157" t="inlineStr">
        <is>
          <t>XX</t>
        </is>
      </c>
      <c r="E84" s="157" t="inlineStr">
        <is>
          <t>XX</t>
        </is>
      </c>
      <c r="F84" s="157" t="inlineStr">
        <is>
          <t>XX</t>
        </is>
      </c>
      <c r="G84" s="157" t="inlineStr">
        <is>
          <t>XX</t>
        </is>
      </c>
      <c r="H84" s="157" t="inlineStr">
        <is>
          <t>XX</t>
        </is>
      </c>
      <c r="I84" s="158" t="inlineStr">
        <is>
          <t>XX%</t>
        </is>
      </c>
      <c r="J84" s="159" t="inlineStr">
        <is>
          <t>XX</t>
        </is>
      </c>
      <c r="K84" s="160" t="inlineStr">
        <is>
          <t>$XX</t>
        </is>
      </c>
    </row>
    <row r="85">
      <c r="A85" s="106" t="inlineStr">
        <is>
          <t>Grayson</t>
        </is>
      </c>
      <c r="B85" s="157" t="inlineStr">
        <is>
          <t>XX</t>
        </is>
      </c>
      <c r="C85" s="157" t="inlineStr">
        <is>
          <t>XX</t>
        </is>
      </c>
      <c r="D85" s="157" t="inlineStr">
        <is>
          <t>XX</t>
        </is>
      </c>
      <c r="E85" s="157" t="inlineStr">
        <is>
          <t>XX</t>
        </is>
      </c>
      <c r="F85" s="157" t="inlineStr">
        <is>
          <t>XX</t>
        </is>
      </c>
      <c r="G85" s="157" t="inlineStr">
        <is>
          <t>XX</t>
        </is>
      </c>
      <c r="H85" s="157" t="inlineStr">
        <is>
          <t>XX</t>
        </is>
      </c>
      <c r="I85" s="158" t="inlineStr">
        <is>
          <t>XX%</t>
        </is>
      </c>
      <c r="J85" s="159" t="inlineStr">
        <is>
          <t>XX</t>
        </is>
      </c>
      <c r="K85" s="160" t="inlineStr">
        <is>
          <t>$XX</t>
        </is>
      </c>
    </row>
    <row r="86">
      <c r="A86" s="106" t="inlineStr">
        <is>
          <t>Green</t>
        </is>
      </c>
      <c r="B86" s="157" t="inlineStr">
        <is>
          <t>XX</t>
        </is>
      </c>
      <c r="C86" s="157" t="inlineStr">
        <is>
          <t>XX</t>
        </is>
      </c>
      <c r="D86" s="157" t="inlineStr">
        <is>
          <t>XX</t>
        </is>
      </c>
      <c r="E86" s="157" t="inlineStr">
        <is>
          <t>XX</t>
        </is>
      </c>
      <c r="F86" s="157" t="inlineStr">
        <is>
          <t>XX</t>
        </is>
      </c>
      <c r="G86" s="157" t="inlineStr">
        <is>
          <t>XX</t>
        </is>
      </c>
      <c r="H86" s="157" t="inlineStr">
        <is>
          <t>XX</t>
        </is>
      </c>
      <c r="I86" s="158" t="inlineStr">
        <is>
          <t>XX%</t>
        </is>
      </c>
      <c r="J86" s="159" t="inlineStr">
        <is>
          <t>XX</t>
        </is>
      </c>
      <c r="K86" s="160" t="inlineStr">
        <is>
          <t>$XX</t>
        </is>
      </c>
    </row>
    <row r="87">
      <c r="A87" s="106" t="inlineStr">
        <is>
          <t>Greenup</t>
        </is>
      </c>
      <c r="B87" s="157" t="inlineStr">
        <is>
          <t>XX</t>
        </is>
      </c>
      <c r="C87" s="157" t="inlineStr">
        <is>
          <t>XX</t>
        </is>
      </c>
      <c r="D87" s="157" t="inlineStr">
        <is>
          <t>XX</t>
        </is>
      </c>
      <c r="E87" s="157" t="inlineStr">
        <is>
          <t>XX</t>
        </is>
      </c>
      <c r="F87" s="157" t="inlineStr">
        <is>
          <t>XX</t>
        </is>
      </c>
      <c r="G87" s="157" t="inlineStr">
        <is>
          <t>XX</t>
        </is>
      </c>
      <c r="H87" s="157" t="inlineStr">
        <is>
          <t>XX</t>
        </is>
      </c>
      <c r="I87" s="158" t="inlineStr">
        <is>
          <t>XX%</t>
        </is>
      </c>
      <c r="J87" s="159" t="inlineStr">
        <is>
          <t>XX</t>
        </is>
      </c>
      <c r="K87" s="160" t="inlineStr">
        <is>
          <t>$XX</t>
        </is>
      </c>
    </row>
    <row r="88">
      <c r="A88" s="106" t="inlineStr">
        <is>
          <t>Hancock</t>
        </is>
      </c>
      <c r="B88" s="157" t="inlineStr">
        <is>
          <t>XX</t>
        </is>
      </c>
      <c r="C88" s="157" t="inlineStr">
        <is>
          <t>XX</t>
        </is>
      </c>
      <c r="D88" s="157" t="inlineStr">
        <is>
          <t>XX</t>
        </is>
      </c>
      <c r="E88" s="157" t="inlineStr">
        <is>
          <t>XX</t>
        </is>
      </c>
      <c r="F88" s="157" t="inlineStr">
        <is>
          <t>XX</t>
        </is>
      </c>
      <c r="G88" s="157" t="inlineStr">
        <is>
          <t>XX</t>
        </is>
      </c>
      <c r="H88" s="157" t="inlineStr">
        <is>
          <t>XX</t>
        </is>
      </c>
      <c r="I88" s="158" t="inlineStr">
        <is>
          <t>XX%</t>
        </is>
      </c>
      <c r="J88" s="159" t="inlineStr">
        <is>
          <t>XX</t>
        </is>
      </c>
      <c r="K88" s="160" t="inlineStr">
        <is>
          <t>$XX</t>
        </is>
      </c>
    </row>
    <row r="89">
      <c r="A89" s="106" t="inlineStr">
        <is>
          <t>Hardin</t>
        </is>
      </c>
      <c r="B89" s="157" t="inlineStr">
        <is>
          <t>XX</t>
        </is>
      </c>
      <c r="C89" s="157" t="inlineStr">
        <is>
          <t>XX</t>
        </is>
      </c>
      <c r="D89" s="157" t="inlineStr">
        <is>
          <t>XX</t>
        </is>
      </c>
      <c r="E89" s="157" t="inlineStr">
        <is>
          <t>XX</t>
        </is>
      </c>
      <c r="F89" s="157" t="inlineStr">
        <is>
          <t>XX</t>
        </is>
      </c>
      <c r="G89" s="157" t="inlineStr">
        <is>
          <t>XX</t>
        </is>
      </c>
      <c r="H89" s="157" t="inlineStr">
        <is>
          <t>XX</t>
        </is>
      </c>
      <c r="I89" s="158" t="inlineStr">
        <is>
          <t>XX%</t>
        </is>
      </c>
      <c r="J89" s="159" t="inlineStr">
        <is>
          <t>XX</t>
        </is>
      </c>
      <c r="K89" s="160" t="inlineStr">
        <is>
          <t>$XX</t>
        </is>
      </c>
    </row>
    <row r="90">
      <c r="A90" s="106" t="inlineStr">
        <is>
          <t>Harlan</t>
        </is>
      </c>
      <c r="B90" s="157" t="inlineStr">
        <is>
          <t>XX</t>
        </is>
      </c>
      <c r="C90" s="157" t="inlineStr">
        <is>
          <t>XX</t>
        </is>
      </c>
      <c r="D90" s="157" t="inlineStr">
        <is>
          <t>XX</t>
        </is>
      </c>
      <c r="E90" s="157" t="inlineStr">
        <is>
          <t>XX</t>
        </is>
      </c>
      <c r="F90" s="157" t="inlineStr">
        <is>
          <t>XX</t>
        </is>
      </c>
      <c r="G90" s="157" t="inlineStr">
        <is>
          <t>XX</t>
        </is>
      </c>
      <c r="H90" s="157" t="inlineStr">
        <is>
          <t>XX</t>
        </is>
      </c>
      <c r="I90" s="158" t="inlineStr">
        <is>
          <t>XX%</t>
        </is>
      </c>
      <c r="J90" s="159" t="inlineStr">
        <is>
          <t>XX</t>
        </is>
      </c>
      <c r="K90" s="160" t="inlineStr">
        <is>
          <t>$XX</t>
        </is>
      </c>
    </row>
    <row r="91">
      <c r="A91" s="106" t="inlineStr">
        <is>
          <t>Harrison</t>
        </is>
      </c>
      <c r="B91" s="157" t="inlineStr">
        <is>
          <t>XX</t>
        </is>
      </c>
      <c r="C91" s="157" t="inlineStr">
        <is>
          <t>XX</t>
        </is>
      </c>
      <c r="D91" s="157" t="inlineStr">
        <is>
          <t>XX</t>
        </is>
      </c>
      <c r="E91" s="157" t="inlineStr">
        <is>
          <t>XX</t>
        </is>
      </c>
      <c r="F91" s="157" t="inlineStr">
        <is>
          <t>XX</t>
        </is>
      </c>
      <c r="G91" s="157" t="inlineStr">
        <is>
          <t>XX</t>
        </is>
      </c>
      <c r="H91" s="157" t="inlineStr">
        <is>
          <t>XX</t>
        </is>
      </c>
      <c r="I91" s="158" t="inlineStr">
        <is>
          <t>XX%</t>
        </is>
      </c>
      <c r="J91" s="159" t="inlineStr">
        <is>
          <t>XX</t>
        </is>
      </c>
      <c r="K91" s="160" t="inlineStr">
        <is>
          <t>$XX</t>
        </is>
      </c>
    </row>
    <row r="92">
      <c r="A92" s="106" t="inlineStr">
        <is>
          <t>Hart</t>
        </is>
      </c>
      <c r="B92" s="157" t="inlineStr">
        <is>
          <t>XX</t>
        </is>
      </c>
      <c r="C92" s="157" t="inlineStr">
        <is>
          <t>XX</t>
        </is>
      </c>
      <c r="D92" s="157" t="inlineStr">
        <is>
          <t>XX</t>
        </is>
      </c>
      <c r="E92" s="157" t="inlineStr">
        <is>
          <t>XX</t>
        </is>
      </c>
      <c r="F92" s="157" t="inlineStr">
        <is>
          <t>XX</t>
        </is>
      </c>
      <c r="G92" s="157" t="inlineStr">
        <is>
          <t>XX</t>
        </is>
      </c>
      <c r="H92" s="157" t="inlineStr">
        <is>
          <t>XX</t>
        </is>
      </c>
      <c r="I92" s="158" t="inlineStr">
        <is>
          <t>XX%</t>
        </is>
      </c>
      <c r="J92" s="159" t="inlineStr">
        <is>
          <t>XX</t>
        </is>
      </c>
      <c r="K92" s="160" t="inlineStr">
        <is>
          <t>$XX</t>
        </is>
      </c>
    </row>
    <row r="93">
      <c r="A93" s="106" t="inlineStr">
        <is>
          <t>Henderson</t>
        </is>
      </c>
      <c r="B93" s="157" t="inlineStr">
        <is>
          <t>XX</t>
        </is>
      </c>
      <c r="C93" s="157" t="inlineStr">
        <is>
          <t>XX</t>
        </is>
      </c>
      <c r="D93" s="157" t="inlineStr">
        <is>
          <t>XX</t>
        </is>
      </c>
      <c r="E93" s="157" t="inlineStr">
        <is>
          <t>XX</t>
        </is>
      </c>
      <c r="F93" s="157" t="inlineStr">
        <is>
          <t>XX</t>
        </is>
      </c>
      <c r="G93" s="157" t="inlineStr">
        <is>
          <t>XX</t>
        </is>
      </c>
      <c r="H93" s="157" t="inlineStr">
        <is>
          <t>XX</t>
        </is>
      </c>
      <c r="I93" s="158" t="inlineStr">
        <is>
          <t>XX%</t>
        </is>
      </c>
      <c r="J93" s="159" t="inlineStr">
        <is>
          <t>XX</t>
        </is>
      </c>
      <c r="K93" s="160" t="inlineStr">
        <is>
          <t>$XX</t>
        </is>
      </c>
    </row>
    <row r="94">
      <c r="A94" s="106" t="inlineStr">
        <is>
          <t>Hickman</t>
        </is>
      </c>
      <c r="B94" s="157" t="inlineStr">
        <is>
          <t>XX</t>
        </is>
      </c>
      <c r="C94" s="157" t="inlineStr">
        <is>
          <t>XX</t>
        </is>
      </c>
      <c r="D94" s="157" t="inlineStr">
        <is>
          <t>XX</t>
        </is>
      </c>
      <c r="E94" s="157" t="inlineStr">
        <is>
          <t>XX</t>
        </is>
      </c>
      <c r="F94" s="157" t="inlineStr">
        <is>
          <t>XX</t>
        </is>
      </c>
      <c r="G94" s="157" t="inlineStr">
        <is>
          <t>XX</t>
        </is>
      </c>
      <c r="H94" s="157" t="inlineStr">
        <is>
          <t>XX</t>
        </is>
      </c>
      <c r="I94" s="158" t="inlineStr">
        <is>
          <t>XX%</t>
        </is>
      </c>
      <c r="J94" s="159" t="inlineStr">
        <is>
          <t>XX</t>
        </is>
      </c>
      <c r="K94" s="160" t="inlineStr">
        <is>
          <t>$XX</t>
        </is>
      </c>
    </row>
    <row r="95">
      <c r="A95" s="106" t="inlineStr">
        <is>
          <t>Hopkins</t>
        </is>
      </c>
      <c r="B95" s="157" t="inlineStr">
        <is>
          <t>XX</t>
        </is>
      </c>
      <c r="C95" s="157" t="inlineStr">
        <is>
          <t>XX</t>
        </is>
      </c>
      <c r="D95" s="157" t="inlineStr">
        <is>
          <t>XX</t>
        </is>
      </c>
      <c r="E95" s="157" t="inlineStr">
        <is>
          <t>XX</t>
        </is>
      </c>
      <c r="F95" s="157" t="inlineStr">
        <is>
          <t>XX</t>
        </is>
      </c>
      <c r="G95" s="157" t="inlineStr">
        <is>
          <t>XX</t>
        </is>
      </c>
      <c r="H95" s="157" t="inlineStr">
        <is>
          <t>XX</t>
        </is>
      </c>
      <c r="I95" s="158" t="inlineStr">
        <is>
          <t>XX%</t>
        </is>
      </c>
      <c r="J95" s="159" t="inlineStr">
        <is>
          <t>XX</t>
        </is>
      </c>
      <c r="K95" s="160" t="inlineStr">
        <is>
          <t>$XX</t>
        </is>
      </c>
    </row>
    <row r="96">
      <c r="A96" s="106" t="inlineStr">
        <is>
          <t>Jackson</t>
        </is>
      </c>
      <c r="B96" s="157" t="inlineStr">
        <is>
          <t>XX</t>
        </is>
      </c>
      <c r="C96" s="157" t="inlineStr">
        <is>
          <t>XX</t>
        </is>
      </c>
      <c r="D96" s="157" t="inlineStr">
        <is>
          <t>XX</t>
        </is>
      </c>
      <c r="E96" s="157" t="inlineStr">
        <is>
          <t>XX</t>
        </is>
      </c>
      <c r="F96" s="157" t="inlineStr">
        <is>
          <t>XX</t>
        </is>
      </c>
      <c r="G96" s="157" t="inlineStr">
        <is>
          <t>XX</t>
        </is>
      </c>
      <c r="H96" s="157" t="inlineStr">
        <is>
          <t>XX</t>
        </is>
      </c>
      <c r="I96" s="158" t="inlineStr">
        <is>
          <t>XX%</t>
        </is>
      </c>
      <c r="J96" s="159" t="inlineStr">
        <is>
          <t>XX</t>
        </is>
      </c>
      <c r="K96" s="160" t="inlineStr">
        <is>
          <t>$XX</t>
        </is>
      </c>
    </row>
    <row r="97">
      <c r="A97" s="106" t="inlineStr">
        <is>
          <t>Jefferson</t>
        </is>
      </c>
      <c r="B97" s="157" t="inlineStr">
        <is>
          <t>XX</t>
        </is>
      </c>
      <c r="C97" s="157" t="inlineStr">
        <is>
          <t>XX</t>
        </is>
      </c>
      <c r="D97" s="157" t="inlineStr">
        <is>
          <t>XX</t>
        </is>
      </c>
      <c r="E97" s="157" t="inlineStr">
        <is>
          <t>XX</t>
        </is>
      </c>
      <c r="F97" s="157" t="inlineStr">
        <is>
          <t>XX</t>
        </is>
      </c>
      <c r="G97" s="157" t="inlineStr">
        <is>
          <t>XX</t>
        </is>
      </c>
      <c r="H97" s="157" t="inlineStr">
        <is>
          <t>XX</t>
        </is>
      </c>
      <c r="I97" s="158" t="inlineStr">
        <is>
          <t>XX%</t>
        </is>
      </c>
      <c r="J97" s="159" t="inlineStr">
        <is>
          <t>XX</t>
        </is>
      </c>
      <c r="K97" s="160" t="inlineStr">
        <is>
          <t>$XX</t>
        </is>
      </c>
    </row>
    <row r="98">
      <c r="A98" s="106" t="inlineStr">
        <is>
          <t>Jessamine</t>
        </is>
      </c>
      <c r="B98" s="157" t="inlineStr">
        <is>
          <t>XX</t>
        </is>
      </c>
      <c r="C98" s="157" t="inlineStr">
        <is>
          <t>XX</t>
        </is>
      </c>
      <c r="D98" s="157" t="inlineStr">
        <is>
          <t>XX</t>
        </is>
      </c>
      <c r="E98" s="157" t="inlineStr">
        <is>
          <t>XX</t>
        </is>
      </c>
      <c r="F98" s="157" t="inlineStr">
        <is>
          <t>XX</t>
        </is>
      </c>
      <c r="G98" s="157" t="inlineStr">
        <is>
          <t>XX</t>
        </is>
      </c>
      <c r="H98" s="157" t="inlineStr">
        <is>
          <t>XX</t>
        </is>
      </c>
      <c r="I98" s="158" t="inlineStr">
        <is>
          <t>XX%</t>
        </is>
      </c>
      <c r="J98" s="159" t="inlineStr">
        <is>
          <t>XX</t>
        </is>
      </c>
      <c r="K98" s="160" t="inlineStr">
        <is>
          <t>$XX</t>
        </is>
      </c>
    </row>
    <row r="99">
      <c r="A99" s="106" t="inlineStr">
        <is>
          <t>Johnson</t>
        </is>
      </c>
      <c r="B99" s="157" t="inlineStr">
        <is>
          <t>XX</t>
        </is>
      </c>
      <c r="C99" s="157" t="inlineStr">
        <is>
          <t>XX</t>
        </is>
      </c>
      <c r="D99" s="157" t="inlineStr">
        <is>
          <t>XX</t>
        </is>
      </c>
      <c r="E99" s="157" t="inlineStr">
        <is>
          <t>XX</t>
        </is>
      </c>
      <c r="F99" s="157" t="inlineStr">
        <is>
          <t>XX</t>
        </is>
      </c>
      <c r="G99" s="157" t="inlineStr">
        <is>
          <t>XX</t>
        </is>
      </c>
      <c r="H99" s="157" t="inlineStr">
        <is>
          <t>XX</t>
        </is>
      </c>
      <c r="I99" s="158" t="inlineStr">
        <is>
          <t>XX%</t>
        </is>
      </c>
      <c r="J99" s="159" t="inlineStr">
        <is>
          <t>XX</t>
        </is>
      </c>
      <c r="K99" s="160" t="inlineStr">
        <is>
          <t>$XX</t>
        </is>
      </c>
    </row>
    <row r="100">
      <c r="A100" s="106" t="inlineStr">
        <is>
          <t>Kenton</t>
        </is>
      </c>
      <c r="B100" s="157" t="inlineStr">
        <is>
          <t>XX</t>
        </is>
      </c>
      <c r="C100" s="157" t="inlineStr">
        <is>
          <t>XX</t>
        </is>
      </c>
      <c r="D100" s="157" t="inlineStr">
        <is>
          <t>XX</t>
        </is>
      </c>
      <c r="E100" s="157" t="inlineStr">
        <is>
          <t>XX</t>
        </is>
      </c>
      <c r="F100" s="157" t="inlineStr">
        <is>
          <t>XX</t>
        </is>
      </c>
      <c r="G100" s="157" t="inlineStr">
        <is>
          <t>XX</t>
        </is>
      </c>
      <c r="H100" s="157" t="inlineStr">
        <is>
          <t>XX</t>
        </is>
      </c>
      <c r="I100" s="158" t="inlineStr">
        <is>
          <t>XX%</t>
        </is>
      </c>
      <c r="J100" s="159" t="inlineStr">
        <is>
          <t>XX</t>
        </is>
      </c>
      <c r="K100" s="160" t="inlineStr">
        <is>
          <t>$XX</t>
        </is>
      </c>
    </row>
    <row r="101">
      <c r="A101" s="106" t="inlineStr">
        <is>
          <t>Knott</t>
        </is>
      </c>
      <c r="B101" s="157" t="inlineStr">
        <is>
          <t>XX</t>
        </is>
      </c>
      <c r="C101" s="157" t="inlineStr">
        <is>
          <t>XX</t>
        </is>
      </c>
      <c r="D101" s="157" t="inlineStr">
        <is>
          <t>XX</t>
        </is>
      </c>
      <c r="E101" s="157" t="inlineStr">
        <is>
          <t>XX</t>
        </is>
      </c>
      <c r="F101" s="157" t="inlineStr">
        <is>
          <t>XX</t>
        </is>
      </c>
      <c r="G101" s="157" t="inlineStr">
        <is>
          <t>XX</t>
        </is>
      </c>
      <c r="H101" s="157" t="inlineStr">
        <is>
          <t>XX</t>
        </is>
      </c>
      <c r="I101" s="158" t="inlineStr">
        <is>
          <t>XX%</t>
        </is>
      </c>
      <c r="J101" s="159" t="inlineStr">
        <is>
          <t>XX</t>
        </is>
      </c>
      <c r="K101" s="160" t="inlineStr">
        <is>
          <t>$XX</t>
        </is>
      </c>
    </row>
    <row r="102">
      <c r="A102" s="106" t="inlineStr">
        <is>
          <t>Laurel</t>
        </is>
      </c>
      <c r="B102" s="157" t="inlineStr">
        <is>
          <t>XX</t>
        </is>
      </c>
      <c r="C102" s="157" t="inlineStr">
        <is>
          <t>XX</t>
        </is>
      </c>
      <c r="D102" s="157" t="inlineStr">
        <is>
          <t>XX</t>
        </is>
      </c>
      <c r="E102" s="157" t="inlineStr">
        <is>
          <t>XX</t>
        </is>
      </c>
      <c r="F102" s="157" t="inlineStr">
        <is>
          <t>XX</t>
        </is>
      </c>
      <c r="G102" s="157" t="inlineStr">
        <is>
          <t>XX</t>
        </is>
      </c>
      <c r="H102" s="157" t="inlineStr">
        <is>
          <t>XX</t>
        </is>
      </c>
      <c r="I102" s="158" t="inlineStr">
        <is>
          <t>XX%</t>
        </is>
      </c>
      <c r="J102" s="159" t="inlineStr">
        <is>
          <t>XX</t>
        </is>
      </c>
      <c r="K102" s="160" t="inlineStr">
        <is>
          <t>$XX</t>
        </is>
      </c>
    </row>
    <row r="103">
      <c r="A103" s="106" t="inlineStr">
        <is>
          <t>Lee</t>
        </is>
      </c>
      <c r="B103" s="157" t="inlineStr">
        <is>
          <t>XX</t>
        </is>
      </c>
      <c r="C103" s="157" t="inlineStr">
        <is>
          <t>XX</t>
        </is>
      </c>
      <c r="D103" s="157" t="inlineStr">
        <is>
          <t>XX</t>
        </is>
      </c>
      <c r="E103" s="157" t="inlineStr">
        <is>
          <t>XX</t>
        </is>
      </c>
      <c r="F103" s="157" t="inlineStr">
        <is>
          <t>XX</t>
        </is>
      </c>
      <c r="G103" s="157" t="inlineStr">
        <is>
          <t>XX</t>
        </is>
      </c>
      <c r="H103" s="157" t="inlineStr">
        <is>
          <t>XX</t>
        </is>
      </c>
      <c r="I103" s="158" t="inlineStr">
        <is>
          <t>XX%</t>
        </is>
      </c>
      <c r="J103" s="159" t="inlineStr">
        <is>
          <t>XX</t>
        </is>
      </c>
      <c r="K103" s="160" t="inlineStr">
        <is>
          <t>$XX</t>
        </is>
      </c>
    </row>
    <row r="104">
      <c r="A104" s="106" t="inlineStr">
        <is>
          <t>Leslie</t>
        </is>
      </c>
      <c r="B104" s="157" t="inlineStr">
        <is>
          <t>XX</t>
        </is>
      </c>
      <c r="C104" s="157" t="inlineStr">
        <is>
          <t>XX</t>
        </is>
      </c>
      <c r="D104" s="157" t="inlineStr">
        <is>
          <t>XX</t>
        </is>
      </c>
      <c r="E104" s="157" t="inlineStr">
        <is>
          <t>XX</t>
        </is>
      </c>
      <c r="F104" s="157" t="inlineStr">
        <is>
          <t>XX</t>
        </is>
      </c>
      <c r="G104" s="157" t="inlineStr">
        <is>
          <t>XX</t>
        </is>
      </c>
      <c r="H104" s="157" t="inlineStr">
        <is>
          <t>XX</t>
        </is>
      </c>
      <c r="I104" s="158" t="inlineStr">
        <is>
          <t>XX%</t>
        </is>
      </c>
      <c r="J104" s="159" t="inlineStr">
        <is>
          <t>XX</t>
        </is>
      </c>
      <c r="K104" s="160" t="inlineStr">
        <is>
          <t>$XX</t>
        </is>
      </c>
    </row>
    <row r="105">
      <c r="A105" s="106" t="inlineStr">
        <is>
          <t>Letcher</t>
        </is>
      </c>
      <c r="B105" s="157" t="inlineStr">
        <is>
          <t>XX</t>
        </is>
      </c>
      <c r="C105" s="157" t="inlineStr">
        <is>
          <t>XX</t>
        </is>
      </c>
      <c r="D105" s="157" t="inlineStr">
        <is>
          <t>XX</t>
        </is>
      </c>
      <c r="E105" s="157" t="inlineStr">
        <is>
          <t>XX</t>
        </is>
      </c>
      <c r="F105" s="157" t="inlineStr">
        <is>
          <t>XX</t>
        </is>
      </c>
      <c r="G105" s="157" t="inlineStr">
        <is>
          <t>XX</t>
        </is>
      </c>
      <c r="H105" s="157" t="inlineStr">
        <is>
          <t>XX</t>
        </is>
      </c>
      <c r="I105" s="158" t="inlineStr">
        <is>
          <t>XX%</t>
        </is>
      </c>
      <c r="J105" s="159" t="inlineStr">
        <is>
          <t>XX</t>
        </is>
      </c>
      <c r="K105" s="160" t="inlineStr">
        <is>
          <t>$XX</t>
        </is>
      </c>
    </row>
    <row r="106">
      <c r="A106" s="106" t="inlineStr">
        <is>
          <t>Lewis</t>
        </is>
      </c>
      <c r="B106" s="157" t="inlineStr">
        <is>
          <t>XX</t>
        </is>
      </c>
      <c r="C106" s="157" t="inlineStr">
        <is>
          <t>XX</t>
        </is>
      </c>
      <c r="D106" s="157" t="inlineStr">
        <is>
          <t>XX</t>
        </is>
      </c>
      <c r="E106" s="157" t="inlineStr">
        <is>
          <t>XX</t>
        </is>
      </c>
      <c r="F106" s="157" t="inlineStr">
        <is>
          <t>XX</t>
        </is>
      </c>
      <c r="G106" s="157" t="inlineStr">
        <is>
          <t>XX</t>
        </is>
      </c>
      <c r="H106" s="157" t="inlineStr">
        <is>
          <t>XX</t>
        </is>
      </c>
      <c r="I106" s="158" t="inlineStr">
        <is>
          <t>XX%</t>
        </is>
      </c>
      <c r="J106" s="159" t="inlineStr">
        <is>
          <t>XX</t>
        </is>
      </c>
      <c r="K106" s="160" t="inlineStr">
        <is>
          <t>$XX</t>
        </is>
      </c>
    </row>
    <row r="107">
      <c r="A107" s="106" t="inlineStr">
        <is>
          <t>Madison</t>
        </is>
      </c>
      <c r="B107" s="157" t="inlineStr">
        <is>
          <t>XX</t>
        </is>
      </c>
      <c r="C107" s="157" t="inlineStr">
        <is>
          <t>XX</t>
        </is>
      </c>
      <c r="D107" s="157" t="inlineStr">
        <is>
          <t>XX</t>
        </is>
      </c>
      <c r="E107" s="157" t="inlineStr">
        <is>
          <t>XX</t>
        </is>
      </c>
      <c r="F107" s="157" t="inlineStr">
        <is>
          <t>XX</t>
        </is>
      </c>
      <c r="G107" s="157" t="inlineStr">
        <is>
          <t>XX</t>
        </is>
      </c>
      <c r="H107" s="157" t="inlineStr">
        <is>
          <t>XX</t>
        </is>
      </c>
      <c r="I107" s="158" t="inlineStr">
        <is>
          <t>XX%</t>
        </is>
      </c>
      <c r="J107" s="159" t="inlineStr">
        <is>
          <t>XX</t>
        </is>
      </c>
      <c r="K107" s="160" t="inlineStr">
        <is>
          <t>$XX</t>
        </is>
      </c>
    </row>
    <row r="108">
      <c r="A108" s="106" t="inlineStr">
        <is>
          <t>Magoffin</t>
        </is>
      </c>
      <c r="B108" s="157" t="inlineStr">
        <is>
          <t>XX</t>
        </is>
      </c>
      <c r="C108" s="157" t="inlineStr">
        <is>
          <t>XX</t>
        </is>
      </c>
      <c r="D108" s="157" t="inlineStr">
        <is>
          <t>XX</t>
        </is>
      </c>
      <c r="E108" s="157" t="inlineStr">
        <is>
          <t>XX</t>
        </is>
      </c>
      <c r="F108" s="157" t="inlineStr">
        <is>
          <t>XX</t>
        </is>
      </c>
      <c r="G108" s="157" t="inlineStr">
        <is>
          <t>XX</t>
        </is>
      </c>
      <c r="H108" s="157" t="inlineStr">
        <is>
          <t>XX</t>
        </is>
      </c>
      <c r="I108" s="158" t="inlineStr">
        <is>
          <t>XX%</t>
        </is>
      </c>
      <c r="J108" s="159" t="inlineStr">
        <is>
          <t>XX</t>
        </is>
      </c>
      <c r="K108" s="160" t="inlineStr">
        <is>
          <t>$XX</t>
        </is>
      </c>
    </row>
    <row r="109">
      <c r="A109" s="106" t="inlineStr">
        <is>
          <t>Marion</t>
        </is>
      </c>
      <c r="B109" s="157" t="inlineStr">
        <is>
          <t>XX</t>
        </is>
      </c>
      <c r="C109" s="157" t="inlineStr">
        <is>
          <t>XX</t>
        </is>
      </c>
      <c r="D109" s="157" t="inlineStr">
        <is>
          <t>XX</t>
        </is>
      </c>
      <c r="E109" s="157" t="inlineStr">
        <is>
          <t>XX</t>
        </is>
      </c>
      <c r="F109" s="157" t="inlineStr">
        <is>
          <t>XX</t>
        </is>
      </c>
      <c r="G109" s="157" t="inlineStr">
        <is>
          <t>XX</t>
        </is>
      </c>
      <c r="H109" s="157" t="inlineStr">
        <is>
          <t>XX</t>
        </is>
      </c>
      <c r="I109" s="158" t="inlineStr">
        <is>
          <t>XX%</t>
        </is>
      </c>
      <c r="J109" s="159" t="inlineStr">
        <is>
          <t>XX</t>
        </is>
      </c>
      <c r="K109" s="160" t="inlineStr">
        <is>
          <t>$XX</t>
        </is>
      </c>
    </row>
    <row r="110">
      <c r="A110" s="106" t="inlineStr">
        <is>
          <t>Marshall</t>
        </is>
      </c>
      <c r="B110" s="157" t="inlineStr">
        <is>
          <t>XX</t>
        </is>
      </c>
      <c r="C110" s="157" t="inlineStr">
        <is>
          <t>XX</t>
        </is>
      </c>
      <c r="D110" s="157" t="inlineStr">
        <is>
          <t>XX</t>
        </is>
      </c>
      <c r="E110" s="157" t="inlineStr">
        <is>
          <t>XX</t>
        </is>
      </c>
      <c r="F110" s="157" t="inlineStr">
        <is>
          <t>XX</t>
        </is>
      </c>
      <c r="G110" s="157" t="inlineStr">
        <is>
          <t>XX</t>
        </is>
      </c>
      <c r="H110" s="157" t="inlineStr">
        <is>
          <t>XX</t>
        </is>
      </c>
      <c r="I110" s="158" t="inlineStr">
        <is>
          <t>XX%</t>
        </is>
      </c>
      <c r="J110" s="159" t="inlineStr">
        <is>
          <t>XX</t>
        </is>
      </c>
      <c r="K110" s="160" t="inlineStr">
        <is>
          <t>$XX</t>
        </is>
      </c>
    </row>
    <row r="111">
      <c r="A111" s="106" t="inlineStr">
        <is>
          <t>Mason</t>
        </is>
      </c>
      <c r="B111" s="157" t="inlineStr">
        <is>
          <t>XX</t>
        </is>
      </c>
      <c r="C111" s="157" t="inlineStr">
        <is>
          <t>XX</t>
        </is>
      </c>
      <c r="D111" s="157" t="inlineStr">
        <is>
          <t>XX</t>
        </is>
      </c>
      <c r="E111" s="157" t="inlineStr">
        <is>
          <t>XX</t>
        </is>
      </c>
      <c r="F111" s="157" t="inlineStr">
        <is>
          <t>XX</t>
        </is>
      </c>
      <c r="G111" s="157" t="inlineStr">
        <is>
          <t>XX</t>
        </is>
      </c>
      <c r="H111" s="157" t="inlineStr">
        <is>
          <t>XX</t>
        </is>
      </c>
      <c r="I111" s="158" t="inlineStr">
        <is>
          <t>XX%</t>
        </is>
      </c>
      <c r="J111" s="159" t="inlineStr">
        <is>
          <t>XX</t>
        </is>
      </c>
      <c r="K111" s="160" t="inlineStr">
        <is>
          <t>$XX</t>
        </is>
      </c>
    </row>
    <row r="112">
      <c r="A112" s="106" t="inlineStr">
        <is>
          <t>McCracken</t>
        </is>
      </c>
      <c r="B112" s="157" t="inlineStr">
        <is>
          <t>XX</t>
        </is>
      </c>
      <c r="C112" s="157" t="inlineStr">
        <is>
          <t>XX</t>
        </is>
      </c>
      <c r="D112" s="157" t="inlineStr">
        <is>
          <t>XX</t>
        </is>
      </c>
      <c r="E112" s="157" t="inlineStr">
        <is>
          <t>XX</t>
        </is>
      </c>
      <c r="F112" s="157" t="inlineStr">
        <is>
          <t>XX</t>
        </is>
      </c>
      <c r="G112" s="157" t="inlineStr">
        <is>
          <t>XX</t>
        </is>
      </c>
      <c r="H112" s="157" t="inlineStr">
        <is>
          <t>XX</t>
        </is>
      </c>
      <c r="I112" s="158" t="inlineStr">
        <is>
          <t>XX%</t>
        </is>
      </c>
      <c r="J112" s="159" t="inlineStr">
        <is>
          <t>XX</t>
        </is>
      </c>
      <c r="K112" s="160" t="inlineStr">
        <is>
          <t>$XX</t>
        </is>
      </c>
    </row>
    <row r="113">
      <c r="A113" s="106" t="inlineStr">
        <is>
          <t>McCreary</t>
        </is>
      </c>
      <c r="B113" s="157" t="inlineStr">
        <is>
          <t>XX</t>
        </is>
      </c>
      <c r="C113" s="157" t="inlineStr">
        <is>
          <t>XX</t>
        </is>
      </c>
      <c r="D113" s="157" t="inlineStr">
        <is>
          <t>XX</t>
        </is>
      </c>
      <c r="E113" s="157" t="inlineStr">
        <is>
          <t>XX</t>
        </is>
      </c>
      <c r="F113" s="157" t="inlineStr">
        <is>
          <t>XX</t>
        </is>
      </c>
      <c r="G113" s="157" t="inlineStr">
        <is>
          <t>XX</t>
        </is>
      </c>
      <c r="H113" s="157" t="inlineStr">
        <is>
          <t>XX</t>
        </is>
      </c>
      <c r="I113" s="158" t="inlineStr">
        <is>
          <t>XX%</t>
        </is>
      </c>
      <c r="J113" s="159" t="inlineStr">
        <is>
          <t>XX</t>
        </is>
      </c>
      <c r="K113" s="160" t="inlineStr">
        <is>
          <t>$XX</t>
        </is>
      </c>
    </row>
    <row r="114">
      <c r="A114" s="106" t="inlineStr">
        <is>
          <t>Meade</t>
        </is>
      </c>
      <c r="B114" s="157" t="inlineStr">
        <is>
          <t>XX</t>
        </is>
      </c>
      <c r="C114" s="157" t="inlineStr">
        <is>
          <t>XX</t>
        </is>
      </c>
      <c r="D114" s="157" t="inlineStr">
        <is>
          <t>XX</t>
        </is>
      </c>
      <c r="E114" s="157" t="inlineStr">
        <is>
          <t>XX</t>
        </is>
      </c>
      <c r="F114" s="157" t="inlineStr">
        <is>
          <t>XX</t>
        </is>
      </c>
      <c r="G114" s="157" t="inlineStr">
        <is>
          <t>XX</t>
        </is>
      </c>
      <c r="H114" s="157" t="inlineStr">
        <is>
          <t>XX</t>
        </is>
      </c>
      <c r="I114" s="158" t="inlineStr">
        <is>
          <t>XX%</t>
        </is>
      </c>
      <c r="J114" s="159" t="inlineStr">
        <is>
          <t>XX</t>
        </is>
      </c>
      <c r="K114" s="160" t="inlineStr">
        <is>
          <t>$XX</t>
        </is>
      </c>
    </row>
    <row r="115">
      <c r="A115" s="106" t="inlineStr">
        <is>
          <t>Mercer</t>
        </is>
      </c>
      <c r="B115" s="157" t="inlineStr">
        <is>
          <t>XX</t>
        </is>
      </c>
      <c r="C115" s="157" t="inlineStr">
        <is>
          <t>XX</t>
        </is>
      </c>
      <c r="D115" s="157" t="inlineStr">
        <is>
          <t>XX</t>
        </is>
      </c>
      <c r="E115" s="157" t="inlineStr">
        <is>
          <t>XX</t>
        </is>
      </c>
      <c r="F115" s="157" t="inlineStr">
        <is>
          <t>XX</t>
        </is>
      </c>
      <c r="G115" s="157" t="inlineStr">
        <is>
          <t>XX</t>
        </is>
      </c>
      <c r="H115" s="157" t="inlineStr">
        <is>
          <t>XX</t>
        </is>
      </c>
      <c r="I115" s="158" t="inlineStr">
        <is>
          <t>XX%</t>
        </is>
      </c>
      <c r="J115" s="159" t="inlineStr">
        <is>
          <t>XX</t>
        </is>
      </c>
      <c r="K115" s="160" t="inlineStr">
        <is>
          <t>$XX</t>
        </is>
      </c>
    </row>
    <row r="116">
      <c r="A116" s="106" t="inlineStr">
        <is>
          <t>Monroe</t>
        </is>
      </c>
      <c r="B116" s="157" t="inlineStr">
        <is>
          <t>XX</t>
        </is>
      </c>
      <c r="C116" s="157" t="inlineStr">
        <is>
          <t>XX</t>
        </is>
      </c>
      <c r="D116" s="157" t="inlineStr">
        <is>
          <t>XX</t>
        </is>
      </c>
      <c r="E116" s="157" t="inlineStr">
        <is>
          <t>XX</t>
        </is>
      </c>
      <c r="F116" s="157" t="inlineStr">
        <is>
          <t>XX</t>
        </is>
      </c>
      <c r="G116" s="157" t="inlineStr">
        <is>
          <t>XX</t>
        </is>
      </c>
      <c r="H116" s="157" t="inlineStr">
        <is>
          <t>XX</t>
        </is>
      </c>
      <c r="I116" s="158" t="inlineStr">
        <is>
          <t>XX%</t>
        </is>
      </c>
      <c r="J116" s="159" t="inlineStr">
        <is>
          <t>XX</t>
        </is>
      </c>
      <c r="K116" s="160" t="inlineStr">
        <is>
          <t>$XX</t>
        </is>
      </c>
    </row>
    <row r="117">
      <c r="A117" s="106" t="inlineStr">
        <is>
          <t>Montgomery</t>
        </is>
      </c>
      <c r="B117" s="157" t="inlineStr">
        <is>
          <t>XX</t>
        </is>
      </c>
      <c r="C117" s="157" t="inlineStr">
        <is>
          <t>XX</t>
        </is>
      </c>
      <c r="D117" s="157" t="inlineStr">
        <is>
          <t>XX</t>
        </is>
      </c>
      <c r="E117" s="157" t="inlineStr">
        <is>
          <t>XX</t>
        </is>
      </c>
      <c r="F117" s="157" t="inlineStr">
        <is>
          <t>XX</t>
        </is>
      </c>
      <c r="G117" s="157" t="inlineStr">
        <is>
          <t>XX</t>
        </is>
      </c>
      <c r="H117" s="157" t="inlineStr">
        <is>
          <t>XX</t>
        </is>
      </c>
      <c r="I117" s="158" t="inlineStr">
        <is>
          <t>XX%</t>
        </is>
      </c>
      <c r="J117" s="159" t="inlineStr">
        <is>
          <t>XX</t>
        </is>
      </c>
      <c r="K117" s="160" t="inlineStr">
        <is>
          <t>$XX</t>
        </is>
      </c>
    </row>
    <row r="118">
      <c r="A118" s="106" t="inlineStr">
        <is>
          <t>Muhlenberg</t>
        </is>
      </c>
      <c r="B118" s="157" t="inlineStr">
        <is>
          <t>XX</t>
        </is>
      </c>
      <c r="C118" s="157" t="inlineStr">
        <is>
          <t>XX</t>
        </is>
      </c>
      <c r="D118" s="157" t="inlineStr">
        <is>
          <t>XX</t>
        </is>
      </c>
      <c r="E118" s="157" t="inlineStr">
        <is>
          <t>XX</t>
        </is>
      </c>
      <c r="F118" s="157" t="inlineStr">
        <is>
          <t>XX</t>
        </is>
      </c>
      <c r="G118" s="157" t="inlineStr">
        <is>
          <t>XX</t>
        </is>
      </c>
      <c r="H118" s="157" t="inlineStr">
        <is>
          <t>XX</t>
        </is>
      </c>
      <c r="I118" s="158" t="inlineStr">
        <is>
          <t>XX%</t>
        </is>
      </c>
      <c r="J118" s="159" t="inlineStr">
        <is>
          <t>XX</t>
        </is>
      </c>
      <c r="K118" s="160" t="inlineStr">
        <is>
          <t>$XX</t>
        </is>
      </c>
    </row>
    <row r="119">
      <c r="A119" s="106" t="inlineStr">
        <is>
          <t>Nelson</t>
        </is>
      </c>
      <c r="B119" s="157" t="inlineStr">
        <is>
          <t>XX</t>
        </is>
      </c>
      <c r="C119" s="157" t="inlineStr">
        <is>
          <t>XX</t>
        </is>
      </c>
      <c r="D119" s="157" t="inlineStr">
        <is>
          <t>XX</t>
        </is>
      </c>
      <c r="E119" s="157" t="inlineStr">
        <is>
          <t>XX</t>
        </is>
      </c>
      <c r="F119" s="157" t="inlineStr">
        <is>
          <t>XX</t>
        </is>
      </c>
      <c r="G119" s="157" t="inlineStr">
        <is>
          <t>XX</t>
        </is>
      </c>
      <c r="H119" s="157" t="inlineStr">
        <is>
          <t>XX</t>
        </is>
      </c>
      <c r="I119" s="158" t="inlineStr">
        <is>
          <t>XX%</t>
        </is>
      </c>
      <c r="J119" s="159" t="inlineStr">
        <is>
          <t>XX</t>
        </is>
      </c>
      <c r="K119" s="160" t="inlineStr">
        <is>
          <t>$XX</t>
        </is>
      </c>
    </row>
    <row r="120">
      <c r="A120" s="106" t="inlineStr">
        <is>
          <t>Ohio</t>
        </is>
      </c>
      <c r="B120" s="157" t="inlineStr">
        <is>
          <t>XX</t>
        </is>
      </c>
      <c r="C120" s="157" t="inlineStr">
        <is>
          <t>XX</t>
        </is>
      </c>
      <c r="D120" s="157" t="inlineStr">
        <is>
          <t>XX</t>
        </is>
      </c>
      <c r="E120" s="157" t="inlineStr">
        <is>
          <t>XX</t>
        </is>
      </c>
      <c r="F120" s="157" t="inlineStr">
        <is>
          <t>XX</t>
        </is>
      </c>
      <c r="G120" s="157" t="inlineStr">
        <is>
          <t>XX</t>
        </is>
      </c>
      <c r="H120" s="157" t="inlineStr">
        <is>
          <t>XX</t>
        </is>
      </c>
      <c r="I120" s="158" t="inlineStr">
        <is>
          <t>XX%</t>
        </is>
      </c>
      <c r="J120" s="159" t="inlineStr">
        <is>
          <t>XX</t>
        </is>
      </c>
      <c r="K120" s="160" t="inlineStr">
        <is>
          <t>$XX</t>
        </is>
      </c>
    </row>
    <row r="121">
      <c r="A121" s="106" t="inlineStr">
        <is>
          <t>Oldham</t>
        </is>
      </c>
      <c r="B121" s="157" t="inlineStr">
        <is>
          <t>XX</t>
        </is>
      </c>
      <c r="C121" s="157" t="inlineStr">
        <is>
          <t>XX</t>
        </is>
      </c>
      <c r="D121" s="157" t="inlineStr">
        <is>
          <t>XX</t>
        </is>
      </c>
      <c r="E121" s="157" t="inlineStr">
        <is>
          <t>XX</t>
        </is>
      </c>
      <c r="F121" s="157" t="inlineStr">
        <is>
          <t>XX</t>
        </is>
      </c>
      <c r="G121" s="157" t="inlineStr">
        <is>
          <t>XX</t>
        </is>
      </c>
      <c r="H121" s="157" t="inlineStr">
        <is>
          <t>XX</t>
        </is>
      </c>
      <c r="I121" s="158" t="inlineStr">
        <is>
          <t>XX%</t>
        </is>
      </c>
      <c r="J121" s="159" t="inlineStr">
        <is>
          <t>XX</t>
        </is>
      </c>
      <c r="K121" s="160" t="inlineStr">
        <is>
          <t>$XX</t>
        </is>
      </c>
    </row>
    <row r="122">
      <c r="A122" s="106" t="inlineStr">
        <is>
          <t>Out of state</t>
        </is>
      </c>
      <c r="B122" s="157" t="inlineStr">
        <is>
          <t>XX</t>
        </is>
      </c>
      <c r="C122" s="157" t="inlineStr">
        <is>
          <t>XX</t>
        </is>
      </c>
      <c r="D122" s="157" t="inlineStr">
        <is>
          <t>XX</t>
        </is>
      </c>
      <c r="E122" s="157" t="inlineStr">
        <is>
          <t>XX</t>
        </is>
      </c>
      <c r="F122" s="157" t="inlineStr">
        <is>
          <t>XX</t>
        </is>
      </c>
      <c r="G122" s="157" t="inlineStr">
        <is>
          <t>XX</t>
        </is>
      </c>
      <c r="H122" s="157" t="inlineStr">
        <is>
          <t>XX</t>
        </is>
      </c>
      <c r="I122" s="158" t="inlineStr">
        <is>
          <t>XX%</t>
        </is>
      </c>
      <c r="J122" s="159" t="inlineStr">
        <is>
          <t>XX</t>
        </is>
      </c>
      <c r="K122" s="160" t="inlineStr">
        <is>
          <t>$XX</t>
        </is>
      </c>
    </row>
    <row r="123">
      <c r="A123" s="106" t="inlineStr">
        <is>
          <t>Owen</t>
        </is>
      </c>
      <c r="B123" s="157" t="inlineStr">
        <is>
          <t>XX</t>
        </is>
      </c>
      <c r="C123" s="157" t="inlineStr">
        <is>
          <t>XX</t>
        </is>
      </c>
      <c r="D123" s="157" t="inlineStr">
        <is>
          <t>XX</t>
        </is>
      </c>
      <c r="E123" s="157" t="inlineStr">
        <is>
          <t>XX</t>
        </is>
      </c>
      <c r="F123" s="157" t="inlineStr">
        <is>
          <t>XX</t>
        </is>
      </c>
      <c r="G123" s="157" t="inlineStr">
        <is>
          <t>XX</t>
        </is>
      </c>
      <c r="H123" s="157" t="inlineStr">
        <is>
          <t>XX</t>
        </is>
      </c>
      <c r="I123" s="158" t="inlineStr">
        <is>
          <t>XX%</t>
        </is>
      </c>
      <c r="J123" s="159" t="inlineStr">
        <is>
          <t>XX</t>
        </is>
      </c>
      <c r="K123" s="160" t="inlineStr">
        <is>
          <t>$XX</t>
        </is>
      </c>
    </row>
    <row r="124">
      <c r="A124" s="106" t="inlineStr">
        <is>
          <t>Pendleton</t>
        </is>
      </c>
      <c r="B124" s="157" t="inlineStr">
        <is>
          <t>XX</t>
        </is>
      </c>
      <c r="C124" s="157" t="inlineStr">
        <is>
          <t>XX</t>
        </is>
      </c>
      <c r="D124" s="157" t="inlineStr">
        <is>
          <t>XX</t>
        </is>
      </c>
      <c r="E124" s="157" t="inlineStr">
        <is>
          <t>XX</t>
        </is>
      </c>
      <c r="F124" s="157" t="inlineStr">
        <is>
          <t>XX</t>
        </is>
      </c>
      <c r="G124" s="157" t="inlineStr">
        <is>
          <t>XX</t>
        </is>
      </c>
      <c r="H124" s="157" t="inlineStr">
        <is>
          <t>XX</t>
        </is>
      </c>
      <c r="I124" s="158" t="inlineStr">
        <is>
          <t>XX%</t>
        </is>
      </c>
      <c r="J124" s="159" t="inlineStr">
        <is>
          <t>XX</t>
        </is>
      </c>
      <c r="K124" s="160" t="inlineStr">
        <is>
          <t>$XX</t>
        </is>
      </c>
    </row>
    <row r="125">
      <c r="A125" s="106" t="inlineStr">
        <is>
          <t>Perry</t>
        </is>
      </c>
      <c r="B125" s="157" t="inlineStr">
        <is>
          <t>XX</t>
        </is>
      </c>
      <c r="C125" s="157" t="inlineStr">
        <is>
          <t>XX</t>
        </is>
      </c>
      <c r="D125" s="157" t="inlineStr">
        <is>
          <t>XX</t>
        </is>
      </c>
      <c r="E125" s="157" t="inlineStr">
        <is>
          <t>XX</t>
        </is>
      </c>
      <c r="F125" s="157" t="inlineStr">
        <is>
          <t>XX</t>
        </is>
      </c>
      <c r="G125" s="157" t="inlineStr">
        <is>
          <t>XX</t>
        </is>
      </c>
      <c r="H125" s="157" t="inlineStr">
        <is>
          <t>XX</t>
        </is>
      </c>
      <c r="I125" s="158" t="inlineStr">
        <is>
          <t>XX%</t>
        </is>
      </c>
      <c r="J125" s="159" t="inlineStr">
        <is>
          <t>XX</t>
        </is>
      </c>
      <c r="K125" s="160" t="inlineStr">
        <is>
          <t>$XX</t>
        </is>
      </c>
    </row>
    <row r="126">
      <c r="A126" s="106" t="inlineStr">
        <is>
          <t>Pike</t>
        </is>
      </c>
      <c r="B126" s="157" t="inlineStr">
        <is>
          <t>XX</t>
        </is>
      </c>
      <c r="C126" s="157" t="inlineStr">
        <is>
          <t>XX</t>
        </is>
      </c>
      <c r="D126" s="157" t="inlineStr">
        <is>
          <t>XX</t>
        </is>
      </c>
      <c r="E126" s="157" t="inlineStr">
        <is>
          <t>XX</t>
        </is>
      </c>
      <c r="F126" s="157" t="inlineStr">
        <is>
          <t>XX</t>
        </is>
      </c>
      <c r="G126" s="157" t="inlineStr">
        <is>
          <t>XX</t>
        </is>
      </c>
      <c r="H126" s="157" t="inlineStr">
        <is>
          <t>XX</t>
        </is>
      </c>
      <c r="I126" s="158" t="inlineStr">
        <is>
          <t>XX%</t>
        </is>
      </c>
      <c r="J126" s="159" t="inlineStr">
        <is>
          <t>XX</t>
        </is>
      </c>
      <c r="K126" s="160" t="inlineStr">
        <is>
          <t>$XX</t>
        </is>
      </c>
    </row>
    <row r="127">
      <c r="A127" s="106" t="inlineStr">
        <is>
          <t>Powell</t>
        </is>
      </c>
      <c r="B127" s="157" t="inlineStr">
        <is>
          <t>XX</t>
        </is>
      </c>
      <c r="C127" s="157" t="inlineStr">
        <is>
          <t>XX</t>
        </is>
      </c>
      <c r="D127" s="157" t="inlineStr">
        <is>
          <t>XX</t>
        </is>
      </c>
      <c r="E127" s="157" t="inlineStr">
        <is>
          <t>XX</t>
        </is>
      </c>
      <c r="F127" s="157" t="inlineStr">
        <is>
          <t>XX</t>
        </is>
      </c>
      <c r="G127" s="157" t="inlineStr">
        <is>
          <t>XX</t>
        </is>
      </c>
      <c r="H127" s="157" t="inlineStr">
        <is>
          <t>XX</t>
        </is>
      </c>
      <c r="I127" s="158" t="inlineStr">
        <is>
          <t>XX%</t>
        </is>
      </c>
      <c r="J127" s="159" t="inlineStr">
        <is>
          <t>XX</t>
        </is>
      </c>
      <c r="K127" s="160" t="inlineStr">
        <is>
          <t>$XX</t>
        </is>
      </c>
    </row>
    <row r="128">
      <c r="A128" s="106" t="inlineStr">
        <is>
          <t>Pulaski</t>
        </is>
      </c>
      <c r="B128" s="157" t="inlineStr">
        <is>
          <t>XX</t>
        </is>
      </c>
      <c r="C128" s="157" t="inlineStr">
        <is>
          <t>XX</t>
        </is>
      </c>
      <c r="D128" s="157" t="inlineStr">
        <is>
          <t>XX</t>
        </is>
      </c>
      <c r="E128" s="157" t="inlineStr">
        <is>
          <t>XX</t>
        </is>
      </c>
      <c r="F128" s="157" t="inlineStr">
        <is>
          <t>XX</t>
        </is>
      </c>
      <c r="G128" s="157" t="inlineStr">
        <is>
          <t>XX</t>
        </is>
      </c>
      <c r="H128" s="157" t="inlineStr">
        <is>
          <t>XX</t>
        </is>
      </c>
      <c r="I128" s="158" t="inlineStr">
        <is>
          <t>XX%</t>
        </is>
      </c>
      <c r="J128" s="159" t="inlineStr">
        <is>
          <t>XX</t>
        </is>
      </c>
      <c r="K128" s="160" t="inlineStr">
        <is>
          <t>$XX</t>
        </is>
      </c>
    </row>
    <row r="129">
      <c r="A129" s="106" t="inlineStr">
        <is>
          <t>Rockcastle</t>
        </is>
      </c>
      <c r="B129" s="157" t="inlineStr">
        <is>
          <t>XX</t>
        </is>
      </c>
      <c r="C129" s="157" t="inlineStr">
        <is>
          <t>XX</t>
        </is>
      </c>
      <c r="D129" s="157" t="inlineStr">
        <is>
          <t>XX</t>
        </is>
      </c>
      <c r="E129" s="157" t="inlineStr">
        <is>
          <t>XX</t>
        </is>
      </c>
      <c r="F129" s="157" t="inlineStr">
        <is>
          <t>XX</t>
        </is>
      </c>
      <c r="G129" s="157" t="inlineStr">
        <is>
          <t>XX</t>
        </is>
      </c>
      <c r="H129" s="157" t="inlineStr">
        <is>
          <t>XX</t>
        </is>
      </c>
      <c r="I129" s="158" t="inlineStr">
        <is>
          <t>XX%</t>
        </is>
      </c>
      <c r="J129" s="159" t="inlineStr">
        <is>
          <t>XX</t>
        </is>
      </c>
      <c r="K129" s="160" t="inlineStr">
        <is>
          <t>$XX</t>
        </is>
      </c>
    </row>
    <row r="130">
      <c r="A130" s="106" t="inlineStr">
        <is>
          <t>Rowan</t>
        </is>
      </c>
      <c r="B130" s="157" t="inlineStr">
        <is>
          <t>XX</t>
        </is>
      </c>
      <c r="C130" s="157" t="inlineStr">
        <is>
          <t>XX</t>
        </is>
      </c>
      <c r="D130" s="157" t="inlineStr">
        <is>
          <t>XX</t>
        </is>
      </c>
      <c r="E130" s="157" t="inlineStr">
        <is>
          <t>XX</t>
        </is>
      </c>
      <c r="F130" s="157" t="inlineStr">
        <is>
          <t>XX</t>
        </is>
      </c>
      <c r="G130" s="157" t="inlineStr">
        <is>
          <t>XX</t>
        </is>
      </c>
      <c r="H130" s="157" t="inlineStr">
        <is>
          <t>XX</t>
        </is>
      </c>
      <c r="I130" s="158" t="inlineStr">
        <is>
          <t>XX%</t>
        </is>
      </c>
      <c r="J130" s="159" t="inlineStr">
        <is>
          <t>XX</t>
        </is>
      </c>
      <c r="K130" s="160" t="inlineStr">
        <is>
          <t>$XX</t>
        </is>
      </c>
    </row>
    <row r="131">
      <c r="A131" s="106" t="inlineStr">
        <is>
          <t>Russell</t>
        </is>
      </c>
      <c r="B131" s="157" t="inlineStr">
        <is>
          <t>XX</t>
        </is>
      </c>
      <c r="C131" s="157" t="inlineStr">
        <is>
          <t>XX</t>
        </is>
      </c>
      <c r="D131" s="157" t="inlineStr">
        <is>
          <t>XX</t>
        </is>
      </c>
      <c r="E131" s="157" t="inlineStr">
        <is>
          <t>XX</t>
        </is>
      </c>
      <c r="F131" s="157" t="inlineStr">
        <is>
          <t>XX</t>
        </is>
      </c>
      <c r="G131" s="157" t="inlineStr">
        <is>
          <t>XX</t>
        </is>
      </c>
      <c r="H131" s="157" t="inlineStr">
        <is>
          <t>XX</t>
        </is>
      </c>
      <c r="I131" s="158" t="inlineStr">
        <is>
          <t>XX%</t>
        </is>
      </c>
      <c r="J131" s="159" t="inlineStr">
        <is>
          <t>XX</t>
        </is>
      </c>
      <c r="K131" s="160" t="inlineStr">
        <is>
          <t>$XX</t>
        </is>
      </c>
    </row>
    <row r="132">
      <c r="A132" s="106" t="inlineStr">
        <is>
          <t>Scott</t>
        </is>
      </c>
      <c r="B132" s="157" t="inlineStr">
        <is>
          <t>XX</t>
        </is>
      </c>
      <c r="C132" s="157" t="inlineStr">
        <is>
          <t>XX</t>
        </is>
      </c>
      <c r="D132" s="157" t="inlineStr">
        <is>
          <t>XX</t>
        </is>
      </c>
      <c r="E132" s="157" t="inlineStr">
        <is>
          <t>XX</t>
        </is>
      </c>
      <c r="F132" s="157" t="inlineStr">
        <is>
          <t>XX</t>
        </is>
      </c>
      <c r="G132" s="157" t="inlineStr">
        <is>
          <t>XX</t>
        </is>
      </c>
      <c r="H132" s="157" t="inlineStr">
        <is>
          <t>XX</t>
        </is>
      </c>
      <c r="I132" s="158" t="inlineStr">
        <is>
          <t>XX%</t>
        </is>
      </c>
      <c r="J132" s="159" t="inlineStr">
        <is>
          <t>XX</t>
        </is>
      </c>
      <c r="K132" s="160" t="inlineStr">
        <is>
          <t>$XX</t>
        </is>
      </c>
    </row>
    <row r="133">
      <c r="A133" s="106" t="inlineStr">
        <is>
          <t>Shelby</t>
        </is>
      </c>
      <c r="B133" s="157" t="inlineStr">
        <is>
          <t>XX</t>
        </is>
      </c>
      <c r="C133" s="157" t="inlineStr">
        <is>
          <t>XX</t>
        </is>
      </c>
      <c r="D133" s="157" t="inlineStr">
        <is>
          <t>XX</t>
        </is>
      </c>
      <c r="E133" s="157" t="inlineStr">
        <is>
          <t>XX</t>
        </is>
      </c>
      <c r="F133" s="157" t="inlineStr">
        <is>
          <t>XX</t>
        </is>
      </c>
      <c r="G133" s="157" t="inlineStr">
        <is>
          <t>XX</t>
        </is>
      </c>
      <c r="H133" s="157" t="inlineStr">
        <is>
          <t>XX</t>
        </is>
      </c>
      <c r="I133" s="158" t="inlineStr">
        <is>
          <t>XX%</t>
        </is>
      </c>
      <c r="J133" s="159" t="inlineStr">
        <is>
          <t>XX</t>
        </is>
      </c>
      <c r="K133" s="160" t="inlineStr">
        <is>
          <t>$XX</t>
        </is>
      </c>
    </row>
    <row r="134">
      <c r="A134" s="106" t="inlineStr">
        <is>
          <t>Simpson</t>
        </is>
      </c>
      <c r="B134" s="157" t="inlineStr">
        <is>
          <t>XX</t>
        </is>
      </c>
      <c r="C134" s="157" t="inlineStr">
        <is>
          <t>XX</t>
        </is>
      </c>
      <c r="D134" s="157" t="inlineStr">
        <is>
          <t>XX</t>
        </is>
      </c>
      <c r="E134" s="157" t="inlineStr">
        <is>
          <t>XX</t>
        </is>
      </c>
      <c r="F134" s="157" t="inlineStr">
        <is>
          <t>XX</t>
        </is>
      </c>
      <c r="G134" s="157" t="inlineStr">
        <is>
          <t>XX</t>
        </is>
      </c>
      <c r="H134" s="157" t="inlineStr">
        <is>
          <t>XX</t>
        </is>
      </c>
      <c r="I134" s="158" t="inlineStr">
        <is>
          <t>XX%</t>
        </is>
      </c>
      <c r="J134" s="159" t="inlineStr">
        <is>
          <t>XX</t>
        </is>
      </c>
      <c r="K134" s="160" t="inlineStr">
        <is>
          <t>$XX</t>
        </is>
      </c>
    </row>
    <row r="135">
      <c r="A135" s="106" t="inlineStr">
        <is>
          <t>Spencer</t>
        </is>
      </c>
      <c r="B135" s="157" t="inlineStr">
        <is>
          <t>XX</t>
        </is>
      </c>
      <c r="C135" s="157" t="inlineStr">
        <is>
          <t>XX</t>
        </is>
      </c>
      <c r="D135" s="157" t="inlineStr">
        <is>
          <t>XX</t>
        </is>
      </c>
      <c r="E135" s="157" t="inlineStr">
        <is>
          <t>XX</t>
        </is>
      </c>
      <c r="F135" s="157" t="inlineStr">
        <is>
          <t>XX</t>
        </is>
      </c>
      <c r="G135" s="157" t="inlineStr">
        <is>
          <t>XX</t>
        </is>
      </c>
      <c r="H135" s="157" t="inlineStr">
        <is>
          <t>XX</t>
        </is>
      </c>
      <c r="I135" s="158" t="inlineStr">
        <is>
          <t>XX%</t>
        </is>
      </c>
      <c r="J135" s="159" t="inlineStr">
        <is>
          <t>XX</t>
        </is>
      </c>
      <c r="K135" s="160" t="inlineStr">
        <is>
          <t>$XX</t>
        </is>
      </c>
    </row>
    <row r="136">
      <c r="A136" s="106" t="inlineStr">
        <is>
          <t>Taylor</t>
        </is>
      </c>
      <c r="B136" s="157" t="inlineStr">
        <is>
          <t>XX</t>
        </is>
      </c>
      <c r="C136" s="157" t="inlineStr">
        <is>
          <t>XX</t>
        </is>
      </c>
      <c r="D136" s="157" t="inlineStr">
        <is>
          <t>XX</t>
        </is>
      </c>
      <c r="E136" s="157" t="inlineStr">
        <is>
          <t>XX</t>
        </is>
      </c>
      <c r="F136" s="157" t="inlineStr">
        <is>
          <t>XX</t>
        </is>
      </c>
      <c r="G136" s="157" t="inlineStr">
        <is>
          <t>XX</t>
        </is>
      </c>
      <c r="H136" s="157" t="inlineStr">
        <is>
          <t>XX</t>
        </is>
      </c>
      <c r="I136" s="158" t="inlineStr">
        <is>
          <t>XX%</t>
        </is>
      </c>
      <c r="J136" s="159" t="inlineStr">
        <is>
          <t>XX</t>
        </is>
      </c>
      <c r="K136" s="160" t="inlineStr">
        <is>
          <t>$XX</t>
        </is>
      </c>
    </row>
    <row r="137">
      <c r="A137" s="106" t="inlineStr">
        <is>
          <t>Todd</t>
        </is>
      </c>
      <c r="B137" s="157" t="inlineStr">
        <is>
          <t>XX</t>
        </is>
      </c>
      <c r="C137" s="157" t="inlineStr">
        <is>
          <t>XX</t>
        </is>
      </c>
      <c r="D137" s="157" t="inlineStr">
        <is>
          <t>XX</t>
        </is>
      </c>
      <c r="E137" s="157" t="inlineStr">
        <is>
          <t>XX</t>
        </is>
      </c>
      <c r="F137" s="157" t="inlineStr">
        <is>
          <t>XX</t>
        </is>
      </c>
      <c r="G137" s="157" t="inlineStr">
        <is>
          <t>XX</t>
        </is>
      </c>
      <c r="H137" s="157" t="inlineStr">
        <is>
          <t>XX</t>
        </is>
      </c>
      <c r="I137" s="158" t="inlineStr">
        <is>
          <t>XX%</t>
        </is>
      </c>
      <c r="J137" s="159" t="inlineStr">
        <is>
          <t>XX</t>
        </is>
      </c>
      <c r="K137" s="160" t="inlineStr">
        <is>
          <t>$XX</t>
        </is>
      </c>
    </row>
    <row r="138">
      <c r="A138" s="106" t="inlineStr">
        <is>
          <t>Trigg</t>
        </is>
      </c>
      <c r="B138" s="157" t="inlineStr">
        <is>
          <t>XX</t>
        </is>
      </c>
      <c r="C138" s="157" t="inlineStr">
        <is>
          <t>XX</t>
        </is>
      </c>
      <c r="D138" s="157" t="inlineStr">
        <is>
          <t>XX</t>
        </is>
      </c>
      <c r="E138" s="157" t="inlineStr">
        <is>
          <t>XX</t>
        </is>
      </c>
      <c r="F138" s="157" t="inlineStr">
        <is>
          <t>XX</t>
        </is>
      </c>
      <c r="G138" s="157" t="inlineStr">
        <is>
          <t>XX</t>
        </is>
      </c>
      <c r="H138" s="157" t="inlineStr">
        <is>
          <t>XX</t>
        </is>
      </c>
      <c r="I138" s="158" t="inlineStr">
        <is>
          <t>XX%</t>
        </is>
      </c>
      <c r="J138" s="159" t="inlineStr">
        <is>
          <t>XX</t>
        </is>
      </c>
      <c r="K138" s="160" t="inlineStr">
        <is>
          <t>$XX</t>
        </is>
      </c>
    </row>
    <row r="139">
      <c r="A139" s="106" t="inlineStr">
        <is>
          <t>Union</t>
        </is>
      </c>
      <c r="B139" s="157" t="inlineStr">
        <is>
          <t>XX</t>
        </is>
      </c>
      <c r="C139" s="157" t="inlineStr">
        <is>
          <t>XX</t>
        </is>
      </c>
      <c r="D139" s="157" t="inlineStr">
        <is>
          <t>XX</t>
        </is>
      </c>
      <c r="E139" s="157" t="inlineStr">
        <is>
          <t>XX</t>
        </is>
      </c>
      <c r="F139" s="157" t="inlineStr">
        <is>
          <t>XX</t>
        </is>
      </c>
      <c r="G139" s="157" t="inlineStr">
        <is>
          <t>XX</t>
        </is>
      </c>
      <c r="H139" s="157" t="inlineStr">
        <is>
          <t>XX</t>
        </is>
      </c>
      <c r="I139" s="158" t="inlineStr">
        <is>
          <t>XX%</t>
        </is>
      </c>
      <c r="J139" s="159" t="inlineStr">
        <is>
          <t>XX</t>
        </is>
      </c>
      <c r="K139" s="160" t="inlineStr">
        <is>
          <t>$XX</t>
        </is>
      </c>
    </row>
    <row r="140">
      <c r="A140" s="106" t="inlineStr">
        <is>
          <t>Warren</t>
        </is>
      </c>
      <c r="B140" s="157" t="inlineStr">
        <is>
          <t>XX</t>
        </is>
      </c>
      <c r="C140" s="157" t="inlineStr">
        <is>
          <t>XX</t>
        </is>
      </c>
      <c r="D140" s="157" t="inlineStr">
        <is>
          <t>XX</t>
        </is>
      </c>
      <c r="E140" s="157" t="inlineStr">
        <is>
          <t>XX</t>
        </is>
      </c>
      <c r="F140" s="157" t="inlineStr">
        <is>
          <t>XX</t>
        </is>
      </c>
      <c r="G140" s="157" t="inlineStr">
        <is>
          <t>XX</t>
        </is>
      </c>
      <c r="H140" s="157" t="inlineStr">
        <is>
          <t>XX</t>
        </is>
      </c>
      <c r="I140" s="158" t="inlineStr">
        <is>
          <t>XX%</t>
        </is>
      </c>
      <c r="J140" s="159" t="inlineStr">
        <is>
          <t>XX</t>
        </is>
      </c>
      <c r="K140" s="160" t="inlineStr">
        <is>
          <t>$XX</t>
        </is>
      </c>
    </row>
    <row r="141">
      <c r="A141" s="106" t="inlineStr">
        <is>
          <t>Washington</t>
        </is>
      </c>
      <c r="B141" s="157" t="inlineStr">
        <is>
          <t>XX</t>
        </is>
      </c>
      <c r="C141" s="157" t="inlineStr">
        <is>
          <t>XX</t>
        </is>
      </c>
      <c r="D141" s="157" t="inlineStr">
        <is>
          <t>XX</t>
        </is>
      </c>
      <c r="E141" s="157" t="inlineStr">
        <is>
          <t>XX</t>
        </is>
      </c>
      <c r="F141" s="157" t="inlineStr">
        <is>
          <t>XX</t>
        </is>
      </c>
      <c r="G141" s="157" t="inlineStr">
        <is>
          <t>XX</t>
        </is>
      </c>
      <c r="H141" s="157" t="inlineStr">
        <is>
          <t>XX</t>
        </is>
      </c>
      <c r="I141" s="158" t="inlineStr">
        <is>
          <t>XX%</t>
        </is>
      </c>
      <c r="J141" s="159" t="inlineStr">
        <is>
          <t>XX</t>
        </is>
      </c>
      <c r="K141" s="160" t="inlineStr">
        <is>
          <t>$XX</t>
        </is>
      </c>
    </row>
    <row r="142">
      <c r="A142" s="106" t="inlineStr">
        <is>
          <t>Whitley</t>
        </is>
      </c>
      <c r="B142" s="157" t="inlineStr">
        <is>
          <t>XX</t>
        </is>
      </c>
      <c r="C142" s="157" t="inlineStr">
        <is>
          <t>XX</t>
        </is>
      </c>
      <c r="D142" s="157" t="inlineStr">
        <is>
          <t>XX</t>
        </is>
      </c>
      <c r="E142" s="157" t="inlineStr">
        <is>
          <t>XX</t>
        </is>
      </c>
      <c r="F142" s="157" t="inlineStr">
        <is>
          <t>XX</t>
        </is>
      </c>
      <c r="G142" s="157" t="inlineStr">
        <is>
          <t>XX</t>
        </is>
      </c>
      <c r="H142" s="157" t="inlineStr">
        <is>
          <t>XX</t>
        </is>
      </c>
      <c r="I142" s="158" t="inlineStr">
        <is>
          <t>XX%</t>
        </is>
      </c>
      <c r="J142" s="159" t="inlineStr">
        <is>
          <t>XX</t>
        </is>
      </c>
      <c r="K142" s="160" t="inlineStr">
        <is>
          <t>$XX</t>
        </is>
      </c>
    </row>
    <row r="143">
      <c r="A143" s="106" t="inlineStr">
        <is>
          <t>Wolfe</t>
        </is>
      </c>
      <c r="B143" s="157" t="inlineStr">
        <is>
          <t>XX</t>
        </is>
      </c>
      <c r="C143" s="157" t="inlineStr">
        <is>
          <t>XX</t>
        </is>
      </c>
      <c r="D143" s="157" t="inlineStr">
        <is>
          <t>XX</t>
        </is>
      </c>
      <c r="E143" s="157" t="inlineStr">
        <is>
          <t>XX</t>
        </is>
      </c>
      <c r="F143" s="157" t="inlineStr">
        <is>
          <t>XX</t>
        </is>
      </c>
      <c r="G143" s="157" t="inlineStr">
        <is>
          <t>XX</t>
        </is>
      </c>
      <c r="H143" s="157" t="inlineStr">
        <is>
          <t>XX</t>
        </is>
      </c>
      <c r="I143" s="158" t="inlineStr">
        <is>
          <t>XX%</t>
        </is>
      </c>
      <c r="J143" s="159" t="inlineStr">
        <is>
          <t>XX</t>
        </is>
      </c>
      <c r="K143" s="160" t="inlineStr">
        <is>
          <t>$XX</t>
        </is>
      </c>
    </row>
    <row r="144">
      <c r="A144" s="106" t="inlineStr">
        <is>
          <t>Woodford</t>
        </is>
      </c>
      <c r="B144" s="157" t="inlineStr">
        <is>
          <t>XX</t>
        </is>
      </c>
      <c r="C144" s="157" t="inlineStr">
        <is>
          <t>XX</t>
        </is>
      </c>
      <c r="D144" s="157" t="inlineStr">
        <is>
          <t>XX</t>
        </is>
      </c>
      <c r="E144" s="157" t="inlineStr">
        <is>
          <t>XX</t>
        </is>
      </c>
      <c r="F144" s="157" t="inlineStr">
        <is>
          <t>XX</t>
        </is>
      </c>
      <c r="G144" s="157" t="inlineStr">
        <is>
          <t>XX</t>
        </is>
      </c>
      <c r="H144" s="157" t="inlineStr">
        <is>
          <t>XX</t>
        </is>
      </c>
      <c r="I144" s="158" t="inlineStr">
        <is>
          <t>XX%</t>
        </is>
      </c>
      <c r="J144" s="159" t="inlineStr">
        <is>
          <t>XX</t>
        </is>
      </c>
      <c r="K144" s="160" t="inlineStr">
        <is>
          <t>$XX</t>
        </is>
      </c>
    </row>
    <row r="145" ht="23" customHeight="1">
      <c r="A145" s="137" t="inlineStr">
        <is>
          <t>Total</t>
        </is>
      </c>
      <c r="B145" s="137" t="inlineStr">
        <is>
          <t>XX</t>
        </is>
      </c>
      <c r="C145" s="137" t="inlineStr">
        <is>
          <t>XX</t>
        </is>
      </c>
      <c r="D145" s="137" t="inlineStr">
        <is>
          <t>XX</t>
        </is>
      </c>
      <c r="E145" s="137" t="inlineStr">
        <is>
          <t>XX</t>
        </is>
      </c>
      <c r="F145" s="137" t="inlineStr">
        <is>
          <t>XX</t>
        </is>
      </c>
      <c r="G145" s="137" t="inlineStr">
        <is>
          <t>XX</t>
        </is>
      </c>
      <c r="H145" s="137" t="inlineStr">
        <is>
          <t>XX</t>
        </is>
      </c>
      <c r="I145" s="177" t="inlineStr">
        <is>
          <t>XX%</t>
        </is>
      </c>
      <c r="J145" s="178" t="inlineStr">
        <is>
          <t>XX</t>
        </is>
      </c>
      <c r="K145" s="179" t="inlineStr">
        <is>
          <t>$XX</t>
        </is>
      </c>
    </row>
    <row r="146"/>
    <row r="147" ht="24" customHeight="1">
      <c r="A147" s="122" t="inlineStr">
        <is>
          <t>Table 1d: by review type (nonsubstantive or formal)</t>
        </is>
      </c>
    </row>
    <row r="148" ht="53" customHeight="1">
      <c r="A148" s="137" t="inlineStr">
        <is>
          <t>Group</t>
        </is>
      </c>
      <c r="B148" s="137" t="inlineStr">
        <is>
          <t>Requests</t>
        </is>
      </c>
      <c r="C148" s="137" t="inlineStr">
        <is>
          <t>Approved</t>
        </is>
      </c>
      <c r="D148" s="137" t="inlineStr">
        <is>
          <t>Partially approved</t>
        </is>
      </c>
      <c r="E148" s="137" t="inlineStr">
        <is>
          <t>Denied</t>
        </is>
      </c>
      <c r="F148" s="137" t="inlineStr">
        <is>
          <t>Withdrawn or delayed</t>
        </is>
      </c>
      <c r="G148" s="137" t="inlineStr">
        <is>
          <t>Not reviewed or other</t>
        </is>
      </c>
      <c r="H148" s="137" t="inlineStr">
        <is>
          <t>Pending</t>
        </is>
      </c>
      <c r="I148" s="137" t="inlineStr">
        <is>
          <t>Approval rate</t>
        </is>
      </c>
      <c r="J148" s="137" t="inlineStr">
        <is>
          <t>Avg days, application received to decision</t>
        </is>
      </c>
      <c r="K148" s="137" t="inlineStr">
        <is>
          <t>Capital cost (USD)</t>
        </is>
      </c>
    </row>
    <row r="149">
      <c r="A149" s="106" t="inlineStr">
        <is>
          <t>Nonsubstantive</t>
        </is>
      </c>
      <c r="B149" s="157" t="inlineStr">
        <is>
          <t>XX</t>
        </is>
      </c>
      <c r="C149" s="157" t="inlineStr">
        <is>
          <t>XX</t>
        </is>
      </c>
      <c r="D149" s="157" t="inlineStr">
        <is>
          <t>XX</t>
        </is>
      </c>
      <c r="E149" s="157" t="inlineStr">
        <is>
          <t>XX</t>
        </is>
      </c>
      <c r="F149" s="157" t="inlineStr">
        <is>
          <t>XX</t>
        </is>
      </c>
      <c r="G149" s="157" t="inlineStr">
        <is>
          <t>XX</t>
        </is>
      </c>
      <c r="H149" s="157" t="inlineStr">
        <is>
          <t>XX</t>
        </is>
      </c>
      <c r="I149" s="158" t="inlineStr">
        <is>
          <t>XX%</t>
        </is>
      </c>
      <c r="J149" s="159" t="inlineStr">
        <is>
          <t>XX</t>
        </is>
      </c>
      <c r="K149" s="160" t="inlineStr">
        <is>
          <t>$XX</t>
        </is>
      </c>
    </row>
    <row r="150">
      <c r="A150" s="106" t="inlineStr">
        <is>
          <t>Formal</t>
        </is>
      </c>
      <c r="B150" s="157" t="inlineStr">
        <is>
          <t>XX</t>
        </is>
      </c>
      <c r="C150" s="157" t="inlineStr">
        <is>
          <t>XX</t>
        </is>
      </c>
      <c r="D150" s="157" t="inlineStr">
        <is>
          <t>XX</t>
        </is>
      </c>
      <c r="E150" s="157" t="inlineStr">
        <is>
          <t>XX</t>
        </is>
      </c>
      <c r="F150" s="157" t="inlineStr">
        <is>
          <t>XX</t>
        </is>
      </c>
      <c r="G150" s="157" t="inlineStr">
        <is>
          <t>XX</t>
        </is>
      </c>
      <c r="H150" s="157" t="inlineStr">
        <is>
          <t>XX</t>
        </is>
      </c>
      <c r="I150" s="158" t="inlineStr">
        <is>
          <t>XX%</t>
        </is>
      </c>
      <c r="J150" s="159" t="inlineStr">
        <is>
          <t>XX</t>
        </is>
      </c>
      <c r="K150" s="160" t="inlineStr">
        <is>
          <t>$XX</t>
        </is>
      </c>
    </row>
    <row r="151" ht="23" customHeight="1">
      <c r="A151" s="137" t="inlineStr">
        <is>
          <t>Total</t>
        </is>
      </c>
      <c r="B151" s="137" t="inlineStr">
        <is>
          <t>XX</t>
        </is>
      </c>
      <c r="C151" s="137" t="inlineStr">
        <is>
          <t>XX</t>
        </is>
      </c>
      <c r="D151" s="137" t="inlineStr">
        <is>
          <t>XX</t>
        </is>
      </c>
      <c r="E151" s="137" t="inlineStr">
        <is>
          <t>XX</t>
        </is>
      </c>
      <c r="F151" s="137" t="inlineStr">
        <is>
          <t>XX</t>
        </is>
      </c>
      <c r="G151" s="137" t="inlineStr">
        <is>
          <t>XX</t>
        </is>
      </c>
      <c r="H151" s="137" t="inlineStr">
        <is>
          <t>XX</t>
        </is>
      </c>
      <c r="I151" s="177" t="inlineStr">
        <is>
          <t>XX%</t>
        </is>
      </c>
      <c r="J151" s="178" t="inlineStr">
        <is>
          <t>XX</t>
        </is>
      </c>
      <c r="K151" s="179" t="inlineStr">
        <is>
          <t>$XX</t>
        </is>
      </c>
    </row>
    <row r="152"/>
    <row r="153" ht="24" customHeight="1">
      <c r="A153" s="122" t="inlineStr">
        <is>
          <t>Table 1e: by hearing requested or held</t>
        </is>
      </c>
    </row>
    <row r="154" ht="53" customHeight="1">
      <c r="A154" s="137" t="inlineStr">
        <is>
          <t>Group</t>
        </is>
      </c>
      <c r="B154" s="137" t="inlineStr">
        <is>
          <t>Requests</t>
        </is>
      </c>
      <c r="C154" s="137" t="inlineStr">
        <is>
          <t>Approved</t>
        </is>
      </c>
      <c r="D154" s="137" t="inlineStr">
        <is>
          <t>Partially approved</t>
        </is>
      </c>
      <c r="E154" s="137" t="inlineStr">
        <is>
          <t>Denied</t>
        </is>
      </c>
      <c r="F154" s="137" t="inlineStr">
        <is>
          <t>Withdrawn or delayed</t>
        </is>
      </c>
      <c r="G154" s="137" t="inlineStr">
        <is>
          <t>Not reviewed or other</t>
        </is>
      </c>
      <c r="H154" s="137" t="inlineStr">
        <is>
          <t>Pending</t>
        </is>
      </c>
      <c r="I154" s="137" t="inlineStr">
        <is>
          <t>Approval rate</t>
        </is>
      </c>
      <c r="J154" s="137" t="inlineStr">
        <is>
          <t>Avg days, application received to decision</t>
        </is>
      </c>
      <c r="K154" s="137" t="inlineStr">
        <is>
          <t>Capital cost (USD)</t>
        </is>
      </c>
    </row>
    <row r="155">
      <c r="A155" s="106" t="inlineStr">
        <is>
          <t>Yes</t>
        </is>
      </c>
      <c r="B155" s="157" t="inlineStr">
        <is>
          <t>XX</t>
        </is>
      </c>
      <c r="C155" s="157" t="inlineStr">
        <is>
          <t>XX</t>
        </is>
      </c>
      <c r="D155" s="157" t="inlineStr">
        <is>
          <t>XX</t>
        </is>
      </c>
      <c r="E155" s="157" t="inlineStr">
        <is>
          <t>XX</t>
        </is>
      </c>
      <c r="F155" s="157" t="inlineStr">
        <is>
          <t>XX</t>
        </is>
      </c>
      <c r="G155" s="157" t="inlineStr">
        <is>
          <t>XX</t>
        </is>
      </c>
      <c r="H155" s="157" t="inlineStr">
        <is>
          <t>XX</t>
        </is>
      </c>
      <c r="I155" s="158" t="inlineStr">
        <is>
          <t>XX%</t>
        </is>
      </c>
      <c r="J155" s="159" t="inlineStr">
        <is>
          <t>XX</t>
        </is>
      </c>
      <c r="K155" s="160" t="inlineStr">
        <is>
          <t>$XX</t>
        </is>
      </c>
    </row>
    <row r="156" ht="23" customHeight="1">
      <c r="A156" s="137" t="inlineStr">
        <is>
          <t>Total</t>
        </is>
      </c>
      <c r="B156" s="137" t="inlineStr">
        <is>
          <t>XX</t>
        </is>
      </c>
      <c r="C156" s="137" t="inlineStr">
        <is>
          <t>XX</t>
        </is>
      </c>
      <c r="D156" s="137" t="inlineStr">
        <is>
          <t>XX</t>
        </is>
      </c>
      <c r="E156" s="137" t="inlineStr">
        <is>
          <t>XX</t>
        </is>
      </c>
      <c r="F156" s="137" t="inlineStr">
        <is>
          <t>XX</t>
        </is>
      </c>
      <c r="G156" s="137" t="inlineStr">
        <is>
          <t>XX</t>
        </is>
      </c>
      <c r="H156" s="137" t="inlineStr">
        <is>
          <t>XX</t>
        </is>
      </c>
      <c r="I156" s="177" t="inlineStr">
        <is>
          <t>XX%</t>
        </is>
      </c>
      <c r="J156" s="178" t="inlineStr">
        <is>
          <t>XX</t>
        </is>
      </c>
      <c r="K156" s="179" t="inlineStr">
        <is>
          <t>$XX</t>
        </is>
      </c>
    </row>
  </sheetData>
  <pageMargins left="0.75" right="0.75" top="1" bottom="1" header="0.5" footer="0.5"/>
  <pageSetup orientation="landscape"/>
  <headerFooter>
    <oddHeader/>
    <oddFooter>&amp;L&amp;8 COPN Atlas, Kentucky&amp;R&amp;8 Page &amp;P of &amp;N</oddFooter>
    <evenHeader/>
    <evenFooter/>
    <firstHeader/>
    <firstFooter/>
  </headerFooter>
</worksheet>
</file>

<file path=xl/worksheets/sheet11.xml><?xml version="1.0" encoding="utf-8"?>
<worksheet xmlns="http://schemas.openxmlformats.org/spreadsheetml/2006/main">
  <sheetPr>
    <tabColor rgb="007A8794"/>
    <outlinePr summaryBelow="1" summaryRight="1"/>
    <pageSetUpPr/>
  </sheetPr>
  <dimension ref="A1:G146"/>
  <sheetViews>
    <sheetView showGridLines="0" tabSelected="0" workbookViewId="0">
      <pane xSplit="2" ySplit="1" topLeftCell="C2" activePane="bottomRight" state="frozen"/>
      <selection pane="topRight" activeCell="A1" sqref="A1"/>
      <selection pane="bottomLeft" activeCell="A1" sqref="A1"/>
      <selection pane="bottomRight" activeCell="A1" sqref="A1"/>
    </sheetView>
  </sheetViews>
  <sheetFormatPr baseColWidth="8" defaultRowHeight="15"/>
  <cols>
    <col width="14" customWidth="1" min="1" max="1"/>
    <col width="28" customWidth="1" min="2" max="2"/>
    <col width="24" customWidth="1" min="3" max="3"/>
    <col width="60" customWidth="1" min="4" max="4"/>
    <col width="10" customWidth="1" min="5" max="5"/>
    <col width="34" customWidth="1" min="6" max="6"/>
    <col width="36" customWidth="1" min="7" max="7"/>
  </cols>
  <sheetData>
    <row r="1" ht="30" customHeight="1">
      <c r="A1" s="137" t="inlineStr">
        <is>
          <t>Sheet</t>
        </is>
      </c>
      <c r="B1" s="137" t="inlineStr">
        <is>
          <t>Column</t>
        </is>
      </c>
      <c r="C1" s="137" t="inlineStr">
        <is>
          <t>CSV field</t>
        </is>
      </c>
      <c r="D1" s="137" t="inlineStr">
        <is>
          <t>Definition</t>
        </is>
      </c>
      <c r="E1" s="137" t="inlineStr">
        <is>
          <t>Type</t>
        </is>
      </c>
      <c r="F1" s="137" t="inlineStr">
        <is>
          <t>Source</t>
        </is>
      </c>
      <c r="G1" s="137" t="inlineStr">
        <is>
          <t>Example</t>
        </is>
      </c>
    </row>
    <row r="2" ht="62" customHeight="1">
      <c r="A2" s="27" t="inlineStr">
        <is>
          <t>Requests</t>
        </is>
      </c>
      <c r="B2" s="27" t="inlineStr">
        <is>
          <t>CON number</t>
        </is>
      </c>
      <c r="C2" s="27" t="inlineStr">
        <is>
          <t>request_no</t>
        </is>
      </c>
      <c r="D2" s="27" t="inlineStr">
        <is>
          <t>CON number as printed on CON Online and in the newsletter, without the "CON #" prefix (for example 034-15-6234(1)). The first three digits are the county code; the number in parentheses counts CONs for the same facility</t>
        </is>
      </c>
      <c r="E2" s="27" t="inlineStr">
        <is>
          <t>text</t>
        </is>
      </c>
      <c r="F2" s="27" t="inlineStr">
        <is>
          <t>CON Online; CON Newsletter</t>
        </is>
      </c>
      <c r="G2" s="27" t="inlineStr">
        <is>
          <t>034-15-6234(1)</t>
        </is>
      </c>
    </row>
    <row r="3" ht="33" customHeight="1">
      <c r="A3" s="27" t="inlineStr">
        <is>
          <t>Requests</t>
        </is>
      </c>
      <c r="B3" s="27" t="inlineStr">
        <is>
          <t>Applicant</t>
        </is>
      </c>
      <c r="C3" s="27" t="inlineStr">
        <is>
          <t>applicant</t>
        </is>
      </c>
      <c r="D3" s="27" t="inlineStr">
        <is>
          <t>Legal name on the CON Online record, else the facility name</t>
        </is>
      </c>
      <c r="E3" s="27" t="inlineStr">
        <is>
          <t>text</t>
        </is>
      </c>
      <c r="F3" s="27" t="inlineStr">
        <is>
          <t>CON Online</t>
        </is>
      </c>
      <c r="G3" s="27" t="inlineStr">
        <is>
          <t>University of Kentucky, and agency of the Commonwealth of Kentucky</t>
        </is>
      </c>
    </row>
    <row r="4" ht="18.5" customHeight="1">
      <c r="A4" s="27" t="inlineStr">
        <is>
          <t>Requests</t>
        </is>
      </c>
      <c r="B4" s="27" t="inlineStr">
        <is>
          <t>Facility (as listed)</t>
        </is>
      </c>
      <c r="C4" s="27" t="inlineStr">
        <is>
          <t>facility</t>
        </is>
      </c>
      <c r="D4" s="27" t="inlineStr">
        <is>
          <t>Facility name as listed on the CON Online record</t>
        </is>
      </c>
      <c r="E4" s="27" t="inlineStr">
        <is>
          <t>text</t>
        </is>
      </c>
      <c r="F4" s="27" t="inlineStr">
        <is>
          <t>CON Online</t>
        </is>
      </c>
      <c r="G4" s="27" t="inlineStr">
        <is>
          <t>UK Healthcare Hamburg East</t>
        </is>
      </c>
    </row>
    <row r="5" ht="33" customHeight="1">
      <c r="A5" s="27" t="inlineStr">
        <is>
          <t>Requests</t>
        </is>
      </c>
      <c r="B5" s="27" t="inlineStr">
        <is>
          <t>Health system</t>
        </is>
      </c>
      <c r="C5" s="27" t="inlineStr">
        <is>
          <t>health_system</t>
        </is>
      </c>
      <c r="D5" s="27" t="inlineStr">
        <is>
          <t>Multi-facility system, filled only where the system name is in the legal or facility name</t>
        </is>
      </c>
      <c r="E5" s="27" t="inlineStr">
        <is>
          <t>text</t>
        </is>
      </c>
      <c r="F5" s="27" t="inlineStr">
        <is>
          <t>COPN Atlas, from the names</t>
        </is>
      </c>
      <c r="G5" s="27" t="inlineStr">
        <is>
          <t>UK HealthCare</t>
        </is>
      </c>
    </row>
    <row r="6" ht="33" customHeight="1">
      <c r="A6" s="27" t="inlineStr">
        <is>
          <t>Requests</t>
        </is>
      </c>
      <c r="B6" s="27" t="inlineStr">
        <is>
          <t>Health system or applicant</t>
        </is>
      </c>
      <c r="C6" s="27" t="inlineStr">
        <is>
          <t>system</t>
        </is>
      </c>
      <c r="D6" s="27" t="inlineStr">
        <is>
          <t>Health system where known, otherwise the applicant; used by the Summary selector and Scorecards</t>
        </is>
      </c>
      <c r="E6" s="27" t="inlineStr">
        <is>
          <t>text</t>
        </is>
      </c>
      <c r="F6" s="27" t="inlineStr">
        <is>
          <t>Derived</t>
        </is>
      </c>
      <c r="G6" s="27" t="inlineStr">
        <is>
          <t>UK HealthCare</t>
        </is>
      </c>
    </row>
    <row r="7" ht="18.5" customHeight="1">
      <c r="A7" s="27" t="inlineStr">
        <is>
          <t>Requests</t>
        </is>
      </c>
      <c r="B7" s="27" t="inlineStr">
        <is>
          <t>Parent company (as stated)</t>
        </is>
      </c>
      <c r="C7" s="27" t="inlineStr">
        <is>
          <t>parent_system</t>
        </is>
      </c>
      <c r="D7" s="27" t="inlineStr">
        <is>
          <t>Ultimate parent where a state document names it</t>
        </is>
      </c>
      <c r="E7" s="27" t="inlineStr">
        <is>
          <t>text</t>
        </is>
      </c>
      <c r="F7" s="27" t="inlineStr">
        <is>
          <t>Staff report or notice</t>
        </is>
      </c>
      <c r="G7" s="27" t="n"/>
    </row>
    <row r="8" ht="33" customHeight="1">
      <c r="A8" s="27" t="inlineStr">
        <is>
          <t>Requests</t>
        </is>
      </c>
      <c r="B8" s="27" t="inlineStr">
        <is>
          <t>Project</t>
        </is>
      </c>
      <c r="C8" s="27" t="inlineStr">
        <is>
          <t>project</t>
        </is>
      </c>
      <c r="D8" s="27" t="inlineStr">
        <is>
          <t>Project description on the CON Online record</t>
        </is>
      </c>
      <c r="E8" s="27" t="inlineStr">
        <is>
          <t>longtext</t>
        </is>
      </c>
      <c r="F8" s="27" t="inlineStr">
        <is>
          <t>CON Online</t>
        </is>
      </c>
      <c r="G8" s="27" t="inlineStr">
        <is>
          <t>Establish a freestanding magnetic resonance imaging (MRI) service</t>
        </is>
      </c>
    </row>
    <row r="9" ht="33" customHeight="1">
      <c r="A9" s="27" t="inlineStr">
        <is>
          <t>Requests</t>
        </is>
      </c>
      <c r="B9" s="27" t="inlineStr">
        <is>
          <t>Contact person (as filed)</t>
        </is>
      </c>
      <c r="C9" s="27" t="inlineStr">
        <is>
          <t>contact_name</t>
        </is>
      </c>
      <c r="D9" s="27" t="inlineStr">
        <is>
          <t>Contact person named on the CON Online record (often outside counsel or a consultant)</t>
        </is>
      </c>
      <c r="E9" s="27" t="inlineStr">
        <is>
          <t>text</t>
        </is>
      </c>
      <c r="F9" s="27" t="inlineStr">
        <is>
          <t>CON Online</t>
        </is>
      </c>
      <c r="G9" s="27" t="inlineStr">
        <is>
          <t>Dorian Herceg</t>
        </is>
      </c>
    </row>
    <row r="10" ht="33" customHeight="1">
      <c r="A10" s="27" t="inlineStr">
        <is>
          <t>Requests</t>
        </is>
      </c>
      <c r="B10" s="27" t="inlineStr">
        <is>
          <t>Service line</t>
        </is>
      </c>
      <c r="C10" s="27" t="inlineStr">
        <is>
          <t>service_line</t>
        </is>
      </c>
      <c r="D10" s="27" t="inlineStr">
        <is>
          <t>One of the COPN Atlas service categories, mapped from the CON Online facility type; types with no category are Other</t>
        </is>
      </c>
      <c r="E10" s="27" t="inlineStr">
        <is>
          <t>text</t>
        </is>
      </c>
      <c r="F10" s="27" t="inlineStr">
        <is>
          <t>COPN Atlas mapping</t>
        </is>
      </c>
      <c r="G10" s="27" t="inlineStr">
        <is>
          <t>Diagnostic imaging MRI</t>
        </is>
      </c>
    </row>
    <row r="11" ht="18.5" customHeight="1">
      <c r="A11" s="27" t="inlineStr">
        <is>
          <t>Requests</t>
        </is>
      </c>
      <c r="B11" s="27" t="inlineStr">
        <is>
          <t>Service detail</t>
        </is>
      </c>
      <c r="C11" s="27" t="inlineStr">
        <is>
          <t>service_detail</t>
        </is>
      </c>
      <c r="D11" s="27" t="inlineStr">
        <is>
          <t>Facility type as CON Online prints it</t>
        </is>
      </c>
      <c r="E11" s="27" t="inlineStr">
        <is>
          <t>text</t>
        </is>
      </c>
      <c r="F11" s="27" t="inlineStr">
        <is>
          <t>CON Online</t>
        </is>
      </c>
      <c r="G11" s="27" t="inlineStr">
        <is>
          <t>MRI</t>
        </is>
      </c>
    </row>
    <row r="12" ht="18.5" customHeight="1">
      <c r="A12" s="27" t="inlineStr">
        <is>
          <t>Requests</t>
        </is>
      </c>
      <c r="B12" s="27" t="inlineStr">
        <is>
          <t>Facility type (CON Online)</t>
        </is>
      </c>
      <c r="C12" s="27" t="inlineStr">
        <is>
          <t>facility_type</t>
        </is>
      </c>
      <c r="D12" s="27" t="inlineStr">
        <is>
          <t>Facility type as CON Online prints it</t>
        </is>
      </c>
      <c r="E12" s="27" t="inlineStr">
        <is>
          <t>text</t>
        </is>
      </c>
      <c r="F12" s="27" t="inlineStr">
        <is>
          <t>CON Online</t>
        </is>
      </c>
      <c r="G12" s="27" t="inlineStr">
        <is>
          <t>MRI</t>
        </is>
      </c>
    </row>
    <row r="13" ht="47.5" customHeight="1">
      <c r="A13" s="27" t="inlineStr">
        <is>
          <t>Requests</t>
        </is>
      </c>
      <c r="B13" s="27" t="inlineStr">
        <is>
          <t>Service line or KY facility type</t>
        </is>
      </c>
      <c r="C13" s="27" t="inlineStr">
        <is>
          <t>service</t>
        </is>
      </c>
      <c r="D13" s="27" t="inlineStr">
        <is>
          <t>Service line, except that Other rows show the Kentucky facility type (home health, private duty nursing, adult day health care, ground ambulance and so on)</t>
        </is>
      </c>
      <c r="E13" s="27" t="inlineStr">
        <is>
          <t>text</t>
        </is>
      </c>
      <c r="F13" s="27" t="inlineStr">
        <is>
          <t>Derived</t>
        </is>
      </c>
      <c r="G13" s="27" t="inlineStr">
        <is>
          <t>Diagnostic imaging MRI</t>
        </is>
      </c>
    </row>
    <row r="14" ht="18.5" customHeight="1">
      <c r="A14" s="27" t="inlineStr">
        <is>
          <t>Requests</t>
        </is>
      </c>
      <c r="B14" s="27" t="inlineStr">
        <is>
          <t>Location</t>
        </is>
      </c>
      <c r="C14" s="27" t="inlineStr">
        <is>
          <t>location</t>
        </is>
      </c>
      <c r="D14" s="27" t="inlineStr">
        <is>
          <t>City of the facility on the CON Online record</t>
        </is>
      </c>
      <c r="E14" s="27" t="inlineStr">
        <is>
          <t>text</t>
        </is>
      </c>
      <c r="F14" s="27" t="inlineStr">
        <is>
          <t>CON Online</t>
        </is>
      </c>
      <c r="G14" s="27" t="inlineStr">
        <is>
          <t>Lexington</t>
        </is>
      </c>
    </row>
    <row r="15" ht="18.5" customHeight="1">
      <c r="A15" s="27" t="inlineStr">
        <is>
          <t>Requests</t>
        </is>
      </c>
      <c r="B15" s="27" t="inlineStr">
        <is>
          <t>County</t>
        </is>
      </c>
      <c r="C15" s="27" t="inlineStr">
        <is>
          <t>county</t>
        </is>
      </c>
      <c r="D15" s="27" t="inlineStr">
        <is>
          <t>County on the CON Online record</t>
        </is>
      </c>
      <c r="E15" s="27" t="inlineStr">
        <is>
          <t>text</t>
        </is>
      </c>
      <c r="F15" s="27" t="inlineStr">
        <is>
          <t>CON Online</t>
        </is>
      </c>
      <c r="G15" s="27" t="inlineStr">
        <is>
          <t>Fayette</t>
        </is>
      </c>
    </row>
    <row r="16" ht="18.5" customHeight="1">
      <c r="A16" s="27" t="inlineStr">
        <is>
          <t>Requests</t>
        </is>
      </c>
      <c r="B16" s="27" t="inlineStr">
        <is>
          <t>Capital cost (USD)</t>
        </is>
      </c>
      <c r="C16" s="27" t="inlineStr">
        <is>
          <t>capital_cost</t>
        </is>
      </c>
      <c r="D16" s="27" t="inlineStr">
        <is>
          <t>Capital expenditure on the CON Online record</t>
        </is>
      </c>
      <c r="E16" s="27" t="inlineStr">
        <is>
          <t>usd</t>
        </is>
      </c>
      <c r="F16" s="27" t="inlineStr">
        <is>
          <t>CON Online</t>
        </is>
      </c>
      <c r="G16" s="27" t="inlineStr">
        <is>
          <t>6800340</t>
        </is>
      </c>
    </row>
    <row r="17" ht="18.5" customHeight="1">
      <c r="A17" s="27" t="inlineStr">
        <is>
          <t>Requests</t>
        </is>
      </c>
      <c r="B17" s="27" t="inlineStr">
        <is>
          <t>Capital cost basis</t>
        </is>
      </c>
      <c r="C17" s="27" t="inlineStr">
        <is>
          <t>capital_cost_basis</t>
        </is>
      </c>
      <c r="D17" s="27" t="inlineStr">
        <is>
          <t>Which record the cost comes from</t>
        </is>
      </c>
      <c r="E17" s="27" t="inlineStr">
        <is>
          <t>text</t>
        </is>
      </c>
      <c r="F17" s="27" t="inlineStr">
        <is>
          <t>COPN Atlas</t>
        </is>
      </c>
      <c r="G17" s="27" t="inlineStr">
        <is>
          <t>Capital expenditure (CON Online record)</t>
        </is>
      </c>
    </row>
    <row r="18" ht="18.5" customHeight="1">
      <c r="A18" s="27" t="inlineStr">
        <is>
          <t>Requests</t>
        </is>
      </c>
      <c r="B18" s="27" t="inlineStr">
        <is>
          <t>Application fee paid (USD)</t>
        </is>
      </c>
      <c r="C18" s="27" t="inlineStr">
        <is>
          <t>application_fee</t>
        </is>
      </c>
      <c r="D18" s="27" t="inlineStr">
        <is>
          <t>Amount paid on the CON Online record (application fee)</t>
        </is>
      </c>
      <c r="E18" s="27" t="inlineStr">
        <is>
          <t>usd</t>
        </is>
      </c>
      <c r="F18" s="27" t="inlineStr">
        <is>
          <t>CON Online</t>
        </is>
      </c>
      <c r="G18" s="27" t="inlineStr">
        <is>
          <t>25000</t>
        </is>
      </c>
    </row>
    <row r="19" ht="33" customHeight="1">
      <c r="A19" s="27" t="inlineStr">
        <is>
          <t>Requests</t>
        </is>
      </c>
      <c r="B19" s="27" t="inlineStr">
        <is>
          <t>Batching cycle</t>
        </is>
      </c>
      <c r="C19" s="27" t="inlineStr">
        <is>
          <t>batch_cycle</t>
        </is>
      </c>
      <c r="D19" s="27" t="inlineStr">
        <is>
          <t>Batching cycle on the CON Online record (for example JANUARY/JULY); blank on many records</t>
        </is>
      </c>
      <c r="E19" s="27" t="inlineStr">
        <is>
          <t>text</t>
        </is>
      </c>
      <c r="F19" s="27" t="inlineStr">
        <is>
          <t>CON Online</t>
        </is>
      </c>
      <c r="G19" s="27" t="n"/>
    </row>
    <row r="20" ht="33" customHeight="1">
      <c r="A20" s="27" t="inlineStr">
        <is>
          <t>Requests</t>
        </is>
      </c>
      <c r="B20" s="27" t="inlineStr">
        <is>
          <t>Review type</t>
        </is>
      </c>
      <c r="C20" s="27" t="inlineStr">
        <is>
          <t>review_type</t>
        </is>
      </c>
      <c r="D20" s="27" t="inlineStr">
        <is>
          <t>Nonsubstantive or Formal review, from the CON Online record, else the newsletter public notice</t>
        </is>
      </c>
      <c r="E20" s="27" t="inlineStr">
        <is>
          <t>text</t>
        </is>
      </c>
      <c r="F20" s="27" t="inlineStr">
        <is>
          <t>CON Online; CON Newsletter</t>
        </is>
      </c>
      <c r="G20" s="27" t="inlineStr">
        <is>
          <t>Formal</t>
        </is>
      </c>
    </row>
    <row r="21" ht="18.5" customHeight="1">
      <c r="A21" s="27" t="inlineStr">
        <is>
          <t>Requests</t>
        </is>
      </c>
      <c r="B21" s="27" t="inlineStr">
        <is>
          <t>Application received</t>
        </is>
      </c>
      <c r="C21" s="27" t="inlineStr">
        <is>
          <t>filed_date</t>
        </is>
      </c>
      <c r="D21" s="27" t="inlineStr">
        <is>
          <t>Received date on the CON Online record</t>
        </is>
      </c>
      <c r="E21" s="27" t="inlineStr">
        <is>
          <t>date</t>
        </is>
      </c>
      <c r="F21" s="27" t="inlineStr">
        <is>
          <t>CON Online</t>
        </is>
      </c>
      <c r="G21" s="27" t="inlineStr">
        <is>
          <t>2026-08-26</t>
        </is>
      </c>
    </row>
    <row r="22" ht="18.5" customHeight="1">
      <c r="A22" s="27" t="inlineStr">
        <is>
          <t>Requests</t>
        </is>
      </c>
      <c r="B22" s="27" t="inlineStr">
        <is>
          <t>Public notice date</t>
        </is>
      </c>
      <c r="C22" s="27" t="inlineStr">
        <is>
          <t>public_notice_date</t>
        </is>
      </c>
      <c r="D22" s="27" t="inlineStr">
        <is>
          <t>Public notice date on the CON Online record</t>
        </is>
      </c>
      <c r="E22" s="27" t="inlineStr">
        <is>
          <t>date</t>
        </is>
      </c>
      <c r="F22" s="27" t="inlineStr">
        <is>
          <t>CON Online</t>
        </is>
      </c>
      <c r="G22" s="27" t="inlineStr">
        <is>
          <t>2026-10-15</t>
        </is>
      </c>
    </row>
    <row r="23" ht="33" customHeight="1">
      <c r="A23" s="27" t="inlineStr">
        <is>
          <t>Requests</t>
        </is>
      </c>
      <c r="B23" s="27" t="inlineStr">
        <is>
          <t>Scheduled decision date (newsletter)</t>
        </is>
      </c>
      <c r="C23" s="27" t="inlineStr">
        <is>
          <t>scheduled_decision_date</t>
        </is>
      </c>
      <c r="D23" s="27" t="inlineStr">
        <is>
          <t>Decision date the newsletter public notice (Chart A) set for the review; the latest notice where there are several</t>
        </is>
      </c>
      <c r="E23" s="27" t="inlineStr">
        <is>
          <t>date</t>
        </is>
      </c>
      <c r="F23" s="27" t="inlineStr">
        <is>
          <t>CON Newsletter</t>
        </is>
      </c>
      <c r="G23" s="27" t="inlineStr">
        <is>
          <t>2027-01-13</t>
        </is>
      </c>
    </row>
    <row r="24" ht="33" customHeight="1">
      <c r="A24" s="27" t="inlineStr">
        <is>
          <t>Requests</t>
        </is>
      </c>
      <c r="B24" s="27" t="inlineStr">
        <is>
          <t>Application year</t>
        </is>
      </c>
      <c r="C24" s="27" t="inlineStr">
        <is>
          <t>application_year</t>
        </is>
      </c>
      <c r="D24" s="27" t="inlineStr">
        <is>
          <t>Year of the received date; where CON Online prints none, the year of the decision or first document</t>
        </is>
      </c>
      <c r="E24" s="27" t="inlineStr">
        <is>
          <t>year</t>
        </is>
      </c>
      <c r="F24" s="27" t="inlineStr">
        <is>
          <t>Derived</t>
        </is>
      </c>
      <c r="G24" s="27" t="inlineStr">
        <is>
          <t>2026</t>
        </is>
      </c>
    </row>
    <row r="25" ht="33" customHeight="1">
      <c r="A25" s="27" t="inlineStr">
        <is>
          <t>Requests</t>
        </is>
      </c>
      <c r="B25" s="27" t="inlineStr">
        <is>
          <t>Comparative hearing with</t>
        </is>
      </c>
      <c r="C25" s="27" t="inlineStr">
        <is>
          <t>competing_requests</t>
        </is>
      </c>
      <c r="D25" s="27" t="inlineStr">
        <is>
          <t>Other CON numbers heard with this one under a COMPARATIVE heading in a newsletter hearing notice</t>
        </is>
      </c>
      <c r="E25" s="27" t="inlineStr">
        <is>
          <t>text</t>
        </is>
      </c>
      <c r="F25" s="27" t="inlineStr">
        <is>
          <t>CON Newsletter</t>
        </is>
      </c>
      <c r="G25" s="27" t="n"/>
    </row>
    <row r="26" ht="47.5" customHeight="1">
      <c r="A26" s="27" t="inlineStr">
        <is>
          <t>Requests</t>
        </is>
      </c>
      <c r="B26" s="27" t="inlineStr">
        <is>
          <t>Hearing requested or held</t>
        </is>
      </c>
      <c r="C26" s="27" t="inlineStr">
        <is>
          <t>hearing_requested</t>
        </is>
      </c>
      <c r="D26" s="27" t="inlineStr">
        <is>
          <t>Yes where CON Online lists a hearing request, hearing order, exhibit or transcript, or a newsletter printed a hearing notice for the CON number</t>
        </is>
      </c>
      <c r="E26" s="27" t="inlineStr">
        <is>
          <t>text</t>
        </is>
      </c>
      <c r="F26" s="27" t="inlineStr">
        <is>
          <t>CON Online; CON Newsletter</t>
        </is>
      </c>
      <c r="G26" s="27" t="n"/>
    </row>
    <row r="27" ht="62" customHeight="1">
      <c r="A27" s="27" t="inlineStr">
        <is>
          <t>Requests</t>
        </is>
      </c>
      <c r="B27" s="27" t="inlineStr">
        <is>
          <t>Affected parties named in hearing filings</t>
        </is>
      </c>
      <c r="C27" s="27" t="inlineStr">
        <is>
          <t>interested_parties</t>
        </is>
      </c>
      <c r="D27" s="27" t="inlineStr">
        <is>
          <t>Affected parties named in CON Online document titles (hearing requests, notices of appearance, withdrawn hearing requests, letters), each with a link to that document. Names are as the document title gives them</t>
        </is>
      </c>
      <c r="E27" s="27" t="inlineStr">
        <is>
          <t>longtext</t>
        </is>
      </c>
      <c r="F27" s="27" t="inlineStr">
        <is>
          <t>CON Online document list</t>
        </is>
      </c>
      <c r="G27" s="27" t="n"/>
    </row>
    <row r="28" ht="33" customHeight="1">
      <c r="A28" s="27" t="inlineStr">
        <is>
          <t>Requests</t>
        </is>
      </c>
      <c r="B28" s="27" t="inlineStr">
        <is>
          <t>Hearing branch case no.</t>
        </is>
      </c>
      <c r="C28" s="27" t="inlineStr">
        <is>
          <t>hsahb_case_no</t>
        </is>
      </c>
      <c r="D28" s="27" t="inlineStr">
        <is>
          <t>Case number of the hearing branch (HSAHB CON number) printed in the newsletter hearing notice</t>
        </is>
      </c>
      <c r="E28" s="27" t="inlineStr">
        <is>
          <t>text</t>
        </is>
      </c>
      <c r="F28" s="27" t="inlineStr">
        <is>
          <t>CON Newsletter</t>
        </is>
      </c>
      <c r="G28" s="27" t="n"/>
    </row>
    <row r="29" ht="18.5" customHeight="1">
      <c r="A29" s="27" t="inlineStr">
        <is>
          <t>Requests</t>
        </is>
      </c>
      <c r="B29" s="27" t="inlineStr">
        <is>
          <t>Hearing officer</t>
        </is>
      </c>
      <c r="C29" s="27" t="inlineStr">
        <is>
          <t>hearing_officer</t>
        </is>
      </c>
      <c r="D29" s="27" t="inlineStr">
        <is>
          <t>Hearing officer named in the newsletter hearing notice</t>
        </is>
      </c>
      <c r="E29" s="27" t="inlineStr">
        <is>
          <t>text</t>
        </is>
      </c>
      <c r="F29" s="27" t="inlineStr">
        <is>
          <t>CON Newsletter</t>
        </is>
      </c>
      <c r="G29" s="27" t="n"/>
    </row>
    <row r="30" ht="18.5" customHeight="1">
      <c r="A30" s="27" t="inlineStr">
        <is>
          <t>Requests</t>
        </is>
      </c>
      <c r="B30" s="27" t="inlineStr">
        <is>
          <t>Hearing dates (as noticed)</t>
        </is>
      </c>
      <c r="C30" s="27" t="inlineStr">
        <is>
          <t>hearing_dates</t>
        </is>
      </c>
      <c r="D30" s="27" t="inlineStr">
        <is>
          <t>Hearing dates and place as the newsletter notice prints them</t>
        </is>
      </c>
      <c r="E30" s="27" t="inlineStr">
        <is>
          <t>longtext</t>
        </is>
      </c>
      <c r="F30" s="27" t="inlineStr">
        <is>
          <t>CON Newsletter</t>
        </is>
      </c>
      <c r="G30" s="27" t="n"/>
    </row>
    <row r="31" ht="33" customHeight="1">
      <c r="A31" s="27" t="inlineStr">
        <is>
          <t>Requests</t>
        </is>
      </c>
      <c r="B31" s="27" t="inlineStr">
        <is>
          <t>Counsel named (decision document)</t>
        </is>
      </c>
      <c r="C31" s="27" t="inlineStr">
        <is>
          <t>counsel</t>
        </is>
      </c>
      <c r="D31" s="27" t="inlineStr">
        <is>
          <t>Counsel and the party each represents, from the cc list of the decision letter and the appearances in the order</t>
        </is>
      </c>
      <c r="E31" s="27" t="inlineStr">
        <is>
          <t>longtext</t>
        </is>
      </c>
      <c r="F31" s="27" t="inlineStr">
        <is>
          <t>CON Online decision scan</t>
        </is>
      </c>
      <c r="G31" s="27" t="n"/>
    </row>
    <row r="32" ht="33" customHeight="1">
      <c r="A32" s="27" t="inlineStr">
        <is>
          <t>Requests</t>
        </is>
      </c>
      <c r="B32" s="27" t="inlineStr">
        <is>
          <t>Decision signed by</t>
        </is>
      </c>
      <c r="C32" s="27" t="inlineStr">
        <is>
          <t>decision_signed_by</t>
        </is>
      </c>
      <c r="D32" s="27" t="inlineStr">
        <is>
          <t>Name and title on the signature block of the decision (hearing officer, administrative law judge, Inspector General or deputy)</t>
        </is>
      </c>
      <c r="E32" s="27" t="inlineStr">
        <is>
          <t>text</t>
        </is>
      </c>
      <c r="F32" s="27" t="inlineStr">
        <is>
          <t>CON Online decision scan</t>
        </is>
      </c>
      <c r="G32" s="27" t="n"/>
    </row>
    <row r="33" ht="33" customHeight="1">
      <c r="A33" s="27" t="inlineStr">
        <is>
          <t>Requests</t>
        </is>
      </c>
      <c r="B33" s="27" t="inlineStr">
        <is>
          <t>Decision (as stated)</t>
        </is>
      </c>
      <c r="C33" s="27" t="inlineStr">
        <is>
          <t>decision</t>
        </is>
      </c>
      <c r="D33" s="27" t="inlineStr">
        <is>
          <t>Final decision on CON Online with its date, in plain words; for revoked or void CONs, the approval and the later status</t>
        </is>
      </c>
      <c r="E33" s="27" t="inlineStr">
        <is>
          <t>text</t>
        </is>
      </c>
      <c r="F33" s="27" t="inlineStr">
        <is>
          <t>CON Online; CON Newsletter</t>
        </is>
      </c>
      <c r="G33" s="27" t="inlineStr">
        <is>
          <t>Pending (no final decision on CON Online as of 2026-10-29)</t>
        </is>
      </c>
    </row>
    <row r="34" ht="33" customHeight="1">
      <c r="A34" s="27" t="inlineStr">
        <is>
          <t>Requests</t>
        </is>
      </c>
      <c r="B34" s="27" t="inlineStr">
        <is>
          <t>Outcome</t>
        </is>
      </c>
      <c r="C34" s="27" t="inlineStr">
        <is>
          <t>outcome</t>
        </is>
      </c>
      <c r="D34" s="27" t="inlineStr">
        <is>
          <t>Approved, Denied, Withdrawn or delayed (withdrawal or deferral), Pending, or Not reviewed or other (CON not required, no decision recorded)</t>
        </is>
      </c>
      <c r="E34" s="27" t="inlineStr">
        <is>
          <t>text</t>
        </is>
      </c>
      <c r="F34" s="27" t="inlineStr">
        <is>
          <t>Derived</t>
        </is>
      </c>
      <c r="G34" s="27" t="inlineStr">
        <is>
          <t>Pending</t>
        </is>
      </c>
    </row>
    <row r="35" ht="33" customHeight="1">
      <c r="A35" s="27" t="inlineStr">
        <is>
          <t>Requests</t>
        </is>
      </c>
      <c r="B35" s="27" t="inlineStr">
        <is>
          <t>Review criteria not met (disapprovals)</t>
        </is>
      </c>
      <c r="C35" s="27" t="inlineStr">
        <is>
          <t>review_criteria_not_met</t>
        </is>
      </c>
      <c r="D35" s="27" t="inlineStr">
        <is>
          <t>Review criteria checked as the reason for disapproval on the CON Online record (900 KAR 6:070 criteria 1 to 5)</t>
        </is>
      </c>
      <c r="E35" s="27" t="inlineStr">
        <is>
          <t>longtext</t>
        </is>
      </c>
      <c r="F35" s="27" t="inlineStr">
        <is>
          <t>CON Online</t>
        </is>
      </c>
      <c r="G35" s="27" t="n"/>
    </row>
    <row r="36" ht="47.5" customHeight="1">
      <c r="A36" s="27" t="inlineStr">
        <is>
          <t>Requests</t>
        </is>
      </c>
      <c r="B36" s="27" t="inlineStr">
        <is>
          <t>Review criteria findings (decision document)</t>
        </is>
      </c>
      <c r="C36" s="27" t="inlineStr">
        <is>
          <t>criteria_findings</t>
        </is>
      </c>
      <c r="D36" s="27" t="inlineStr">
        <is>
          <t>Each of the five review criteria in 900 KAR 6:070 that the decision document says the application is or is not consistent with, read from the order text and the disapproval letter</t>
        </is>
      </c>
      <c r="E36" s="27" t="inlineStr">
        <is>
          <t>longtext</t>
        </is>
      </c>
      <c r="F36" s="27" t="inlineStr">
        <is>
          <t>CON Online decision scan</t>
        </is>
      </c>
      <c r="G36" s="27" t="n"/>
    </row>
    <row r="37" ht="33" customHeight="1">
      <c r="A37" s="27" t="inlineStr">
        <is>
          <t>Requests</t>
        </is>
      </c>
      <c r="B37" s="27" t="inlineStr">
        <is>
          <t>Presumption of need (nonsubstantive review)</t>
        </is>
      </c>
      <c r="C37" s="27" t="inlineStr">
        <is>
          <t>presumption_of_need</t>
        </is>
      </c>
      <c r="D37" s="27" t="inlineStr">
        <is>
          <t>For nonsubstantive review, whether the order says an affected party rebutted the presumption of need</t>
        </is>
      </c>
      <c r="E37" s="27" t="inlineStr">
        <is>
          <t>text</t>
        </is>
      </c>
      <c r="F37" s="27" t="inlineStr">
        <is>
          <t>CON Online decision scan</t>
        </is>
      </c>
      <c r="G37" s="27" t="n"/>
    </row>
    <row r="38" ht="33" customHeight="1">
      <c r="A38" s="27" t="inlineStr">
        <is>
          <t>Requests</t>
        </is>
      </c>
      <c r="B38" s="27" t="inlineStr">
        <is>
          <t>Ordering paragraph (quoted)</t>
        </is>
      </c>
      <c r="C38" s="27" t="inlineStr">
        <is>
          <t>order_text</t>
        </is>
      </c>
      <c r="D38" s="27" t="inlineStr">
        <is>
          <t>The ordering paragraph of the final order ("it is ORDERED that ..."), quoted from the OCR text and cut at 600 characters</t>
        </is>
      </c>
      <c r="E38" s="27" t="inlineStr">
        <is>
          <t>longtext</t>
        </is>
      </c>
      <c r="F38" s="27" t="inlineStr">
        <is>
          <t>CON Online decision scan</t>
        </is>
      </c>
      <c r="G38" s="27" t="n"/>
    </row>
    <row r="39" ht="33" customHeight="1">
      <c r="A39" s="27" t="inlineStr">
        <is>
          <t>Requests</t>
        </is>
      </c>
      <c r="B39" s="27" t="inlineStr">
        <is>
          <t>Decision document date</t>
        </is>
      </c>
      <c r="C39" s="27" t="inlineStr">
        <is>
          <t>decision_doc_date</t>
        </is>
      </c>
      <c r="D39" s="27" t="inlineStr">
        <is>
          <t>Date of the decision document: the letter date above "RE:", else the date the order was entered</t>
        </is>
      </c>
      <c r="E39" s="27" t="inlineStr">
        <is>
          <t>date</t>
        </is>
      </c>
      <c r="F39" s="27" t="inlineStr">
        <is>
          <t>CON Online decision scan</t>
        </is>
      </c>
      <c r="G39" s="27" t="n"/>
    </row>
    <row r="40" ht="62" customHeight="1">
      <c r="A40" s="27" t="inlineStr">
        <is>
          <t>Requests</t>
        </is>
      </c>
      <c r="B40" s="27" t="inlineStr">
        <is>
          <t>Decision document pages read</t>
        </is>
      </c>
      <c r="C40" s="27" t="inlineStr">
        <is>
          <t>decision_doc_read</t>
        </is>
      </c>
      <c r="D40" s="27" t="inlineStr">
        <is>
          <t>Which pages of the decision scan were read by OCR. Scans of up to 7 pages (12 for the first scans read) were read in full; longer ones on their first and last pages, where the parties, counsel and ordering paragraph appear</t>
        </is>
      </c>
      <c r="E40" s="27" t="inlineStr">
        <is>
          <t>text</t>
        </is>
      </c>
      <c r="F40" s="27" t="inlineStr">
        <is>
          <t>COPN Atlas</t>
        </is>
      </c>
      <c r="G40" s="27" t="n"/>
    </row>
    <row r="41" ht="47.5" customHeight="1">
      <c r="A41" s="27" t="inlineStr">
        <is>
          <t>Requests</t>
        </is>
      </c>
      <c r="B41" s="27" t="inlineStr">
        <is>
          <t>Decision date</t>
        </is>
      </c>
      <c r="C41" s="27" t="inlineStr">
        <is>
          <t>decision_date</t>
        </is>
      </c>
      <c r="D41" s="27" t="inlineStr">
        <is>
          <t>Decision date on CON Online; for CONs later revoked, made void or marked CON not required, the approval date from the newsletter, the final order or the approval letter</t>
        </is>
      </c>
      <c r="E41" s="27" t="inlineStr">
        <is>
          <t>date</t>
        </is>
      </c>
      <c r="F41" s="27" t="inlineStr">
        <is>
          <t>CON Online; CON Newsletter; CON Online decision scan</t>
        </is>
      </c>
      <c r="G41" s="27" t="n"/>
    </row>
    <row r="42" ht="18.5" customHeight="1">
      <c r="A42" s="27" t="inlineStr">
        <is>
          <t>Requests</t>
        </is>
      </c>
      <c r="B42" s="27" t="inlineStr">
        <is>
          <t>Reconsideration documents</t>
        </is>
      </c>
      <c r="C42" s="27" t="inlineStr">
        <is>
          <t>reconsideration</t>
        </is>
      </c>
      <c r="D42" s="27" t="inlineStr">
        <is>
          <t>Titles of reconsideration documents on CON Online</t>
        </is>
      </c>
      <c r="E42" s="27" t="inlineStr">
        <is>
          <t>longtext</t>
        </is>
      </c>
      <c r="F42" s="27" t="inlineStr">
        <is>
          <t>CON Online document list</t>
        </is>
      </c>
      <c r="G42" s="27" t="n"/>
    </row>
    <row r="43" ht="33" customHeight="1">
      <c r="A43" s="27" t="inlineStr">
        <is>
          <t>Requests</t>
        </is>
      </c>
      <c r="B43" s="27" t="inlineStr">
        <is>
          <t>Court review documents</t>
        </is>
      </c>
      <c r="C43" s="27" t="inlineStr">
        <is>
          <t>court_review</t>
        </is>
      </c>
      <c r="D43" s="27" t="inlineStr">
        <is>
          <t>Titles of court documents on CON Online (Franklin Circuit Court, Court of Appeals)</t>
        </is>
      </c>
      <c r="E43" s="27" t="inlineStr">
        <is>
          <t>text</t>
        </is>
      </c>
      <c r="F43" s="27" t="inlineStr">
        <is>
          <t>CON Online document list</t>
        </is>
      </c>
      <c r="G43" s="27" t="n"/>
    </row>
    <row r="44" ht="33" customHeight="1">
      <c r="A44" s="27" t="inlineStr">
        <is>
          <t>Requests</t>
        </is>
      </c>
      <c r="B44" s="27" t="inlineStr">
        <is>
          <t>Reconsideration and court review outcomes</t>
        </is>
      </c>
      <c r="C44" s="27" t="inlineStr">
        <is>
          <t>appeal_outcome</t>
        </is>
      </c>
      <c r="D44" s="27" t="inlineStr">
        <is>
          <t>Each reconsideration ruling and court ruling read: date, court, case number, outcome in plain words and a link. Read by hand from the scans</t>
        </is>
      </c>
      <c r="E44" s="27" t="inlineStr">
        <is>
          <t>longtext</t>
        </is>
      </c>
      <c r="F44" s="27" t="inlineStr">
        <is>
          <t>CON Online court documents; Kentucky Court of Appeals opinions</t>
        </is>
      </c>
      <c r="G44" s="27" t="n"/>
    </row>
    <row r="45" ht="33" customHeight="1">
      <c r="A45" s="27" t="inlineStr">
        <is>
          <t>Requests</t>
        </is>
      </c>
      <c r="B45" s="27" t="inlineStr">
        <is>
          <t>Court and hearing case numbers</t>
        </is>
      </c>
      <c r="C45" s="27" t="inlineStr">
        <is>
          <t>appeal_case_no</t>
        </is>
      </c>
      <c r="D45" s="27" t="inlineStr">
        <is>
          <t>Franklin Circuit Court, Court of Appeals, Supreme Court and hearing branch case numbers of reconsideration and court rulings read</t>
        </is>
      </c>
      <c r="E45" s="27" t="inlineStr">
        <is>
          <t>text</t>
        </is>
      </c>
      <c r="F45" s="27" t="inlineStr">
        <is>
          <t>CON Online court documents; Kentucky Court of Appeals opinions</t>
        </is>
      </c>
      <c r="G45" s="27" t="n"/>
    </row>
    <row r="46" ht="33" customHeight="1">
      <c r="A46" s="27" t="inlineStr">
        <is>
          <t>Requests</t>
        </is>
      </c>
      <c r="B46" s="27" t="inlineStr">
        <is>
          <t>Later status</t>
        </is>
      </c>
      <c r="C46" s="27" t="inlineStr">
        <is>
          <t>later_status</t>
        </is>
      </c>
      <c r="D46" s="27" t="inlineStr">
        <is>
          <t>Revoked, Null and void, or CON not required, where CON Online now shows that for a CON the documents show was approved</t>
        </is>
      </c>
      <c r="E46" s="27" t="inlineStr">
        <is>
          <t>text</t>
        </is>
      </c>
      <c r="F46" s="27" t="inlineStr">
        <is>
          <t>CON Online; CON Online decision scan</t>
        </is>
      </c>
      <c r="G46" s="27" t="n"/>
    </row>
    <row r="47" ht="18.5" customHeight="1">
      <c r="A47" s="27" t="inlineStr">
        <is>
          <t>Requests</t>
        </is>
      </c>
      <c r="B47" s="27" t="inlineStr">
        <is>
          <t>Later status date</t>
        </is>
      </c>
      <c r="C47" s="27" t="inlineStr">
        <is>
          <t>later_status_date</t>
        </is>
      </c>
      <c r="D47" s="27" t="inlineStr">
        <is>
          <t>Date CON Online gives for the later status</t>
        </is>
      </c>
      <c r="E47" s="27" t="inlineStr">
        <is>
          <t>date</t>
        </is>
      </c>
      <c r="F47" s="27" t="inlineStr">
        <is>
          <t>CON Online</t>
        </is>
      </c>
      <c r="G47" s="27" t="n"/>
    </row>
    <row r="48" ht="33" customHeight="1">
      <c r="A48" s="27" t="inlineStr">
        <is>
          <t>Requests</t>
        </is>
      </c>
      <c r="B48" s="27" t="inlineStr">
        <is>
          <t>Days, application received to decision</t>
        </is>
      </c>
      <c r="C48" s="27" t="inlineStr">
        <is>
          <t>days_application_to_decision</t>
        </is>
      </c>
      <c r="D48" s="27" t="inlineStr">
        <is>
          <t>Calendar days from received date to decision, for approved and denied requests</t>
        </is>
      </c>
      <c r="E48" s="27" t="inlineStr">
        <is>
          <t>int</t>
        </is>
      </c>
      <c r="F48" s="27" t="inlineStr">
        <is>
          <t>Derived</t>
        </is>
      </c>
      <c r="G48" s="27" t="n"/>
    </row>
    <row r="49" ht="18.5" customHeight="1">
      <c r="A49" s="27" t="inlineStr">
        <is>
          <t>Requests</t>
        </is>
      </c>
      <c r="B49" s="27" t="inlineStr">
        <is>
          <t>Certificate no.</t>
        </is>
      </c>
      <c r="C49" s="27" t="inlineStr">
        <is>
          <t>certificate_no</t>
        </is>
      </c>
      <c r="D49" s="27" t="inlineStr">
        <is>
          <t>Certificate number on the CON Online record</t>
        </is>
      </c>
      <c r="E49" s="27" t="inlineStr">
        <is>
          <t>text</t>
        </is>
      </c>
      <c r="F49" s="27" t="inlineStr">
        <is>
          <t>CON Online</t>
        </is>
      </c>
      <c r="G49" s="27" t="n"/>
    </row>
    <row r="50" ht="18.5" customHeight="1">
      <c r="A50" s="27" t="inlineStr">
        <is>
          <t>Requests</t>
        </is>
      </c>
      <c r="B50" s="27" t="inlineStr">
        <is>
          <t>Progress status (CON Online)</t>
        </is>
      </c>
      <c r="C50" s="27" t="inlineStr">
        <is>
          <t>progress_status</t>
        </is>
      </c>
      <c r="D50" s="27" t="inlineStr">
        <is>
          <t>Progress status on CON Online (Active or Complete)</t>
        </is>
      </c>
      <c r="E50" s="27" t="inlineStr">
        <is>
          <t>text</t>
        </is>
      </c>
      <c r="F50" s="27" t="inlineStr">
        <is>
          <t>CON Online</t>
        </is>
      </c>
      <c r="G50" s="27" t="n"/>
    </row>
    <row r="51" ht="18.5" customHeight="1">
      <c r="A51" s="27" t="inlineStr">
        <is>
          <t>Requests</t>
        </is>
      </c>
      <c r="B51" s="27" t="inlineStr">
        <is>
          <t>Progress complete date</t>
        </is>
      </c>
      <c r="C51" s="27" t="inlineStr">
        <is>
          <t>progress_complete_date</t>
        </is>
      </c>
      <c r="D51" s="27" t="inlineStr">
        <is>
          <t>Date CON Online marks the project complete</t>
        </is>
      </c>
      <c r="E51" s="27" t="inlineStr">
        <is>
          <t>date</t>
        </is>
      </c>
      <c r="F51" s="27" t="inlineStr">
        <is>
          <t>CON Online</t>
        </is>
      </c>
      <c r="G51" s="27" t="n"/>
    </row>
    <row r="52" ht="18.5" customHeight="1">
      <c r="A52" s="27" t="inlineStr">
        <is>
          <t>Requests</t>
        </is>
      </c>
      <c r="B52" s="27" t="inlineStr">
        <is>
          <t>Discrepancy flag</t>
        </is>
      </c>
      <c r="C52" s="27" t="inlineStr">
        <is>
          <t>flag</t>
        </is>
      </c>
      <c r="D52" s="27" t="inlineStr">
        <is>
          <t>Yes when state documents disagree on a field</t>
        </is>
      </c>
      <c r="E52" s="27" t="inlineStr">
        <is>
          <t>text</t>
        </is>
      </c>
      <c r="F52" s="27" t="inlineStr">
        <is>
          <t>Derived</t>
        </is>
      </c>
      <c r="G52" s="27" t="n"/>
    </row>
    <row r="53" ht="33" customHeight="1">
      <c r="A53" s="27" t="inlineStr">
        <is>
          <t>Requests</t>
        </is>
      </c>
      <c r="B53" s="27" t="inlineStr">
        <is>
          <t>Discrepancies between documents</t>
        </is>
      </c>
      <c r="C53" s="27" t="inlineStr">
        <is>
          <t>discrepancies</t>
        </is>
      </c>
      <c r="D53" s="27" t="inlineStr">
        <is>
          <t>Where the newsletter prints a value that differs from CON Online, both values and the issue date</t>
        </is>
      </c>
      <c r="E53" s="27" t="inlineStr">
        <is>
          <t>longtext</t>
        </is>
      </c>
      <c r="F53" s="27" t="inlineStr">
        <is>
          <t>COPN Atlas cross-check</t>
        </is>
      </c>
      <c r="G53" s="27" t="n"/>
    </row>
    <row r="54" ht="18.5" customHeight="1">
      <c r="A54" s="27" t="inlineStr">
        <is>
          <t>Requests</t>
        </is>
      </c>
      <c r="B54" s="27" t="inlineStr">
        <is>
          <t>Research signal</t>
        </is>
      </c>
      <c r="C54" s="27" t="inlineStr">
        <is>
          <t>research_signal</t>
        </is>
      </c>
      <c r="D54" s="27" t="inlineStr">
        <is>
          <t>One-phrase summary of outside coverage</t>
        </is>
      </c>
      <c r="E54" s="27" t="inlineStr">
        <is>
          <t>text</t>
        </is>
      </c>
      <c r="F54" s="27" t="inlineStr">
        <is>
          <t>Independent research</t>
        </is>
      </c>
      <c r="G54" s="27" t="inlineStr">
        <is>
          <t>No coverage found</t>
        </is>
      </c>
    </row>
    <row r="55" ht="18.5" customHeight="1">
      <c r="A55" s="27" t="inlineStr">
        <is>
          <t>Requests</t>
        </is>
      </c>
      <c r="B55" s="27" t="inlineStr">
        <is>
          <t>Research notes</t>
        </is>
      </c>
      <c r="C55" s="27" t="inlineStr">
        <is>
          <t>research_notes</t>
        </is>
      </c>
      <c r="D55" s="27" t="inlineStr">
        <is>
          <t>Paraphrased findings, each from a cited source</t>
        </is>
      </c>
      <c r="E55" s="27" t="inlineStr">
        <is>
          <t>longtext</t>
        </is>
      </c>
      <c r="F55" s="27" t="inlineStr">
        <is>
          <t>Independent research</t>
        </is>
      </c>
      <c r="G55" s="27" t="n"/>
    </row>
    <row r="56" ht="18.5" customHeight="1">
      <c r="A56" s="27" t="inlineStr">
        <is>
          <t>Requests</t>
        </is>
      </c>
      <c r="B56" s="27" t="inlineStr">
        <is>
          <t>Research sources</t>
        </is>
      </c>
      <c r="C56" s="27" t="inlineStr">
        <is>
          <t>research_sources</t>
        </is>
      </c>
      <c r="D56" s="27" t="inlineStr">
        <is>
          <t>First outside source, linked; all are on the Documents tab</t>
        </is>
      </c>
      <c r="E56" s="27" t="inlineStr">
        <is>
          <t>link</t>
        </is>
      </c>
      <c r="F56" s="27" t="inlineStr">
        <is>
          <t>Independent research</t>
        </is>
      </c>
      <c r="G56" s="27" t="inlineStr">
        <is>
          <t>Link</t>
        </is>
      </c>
    </row>
    <row r="57" ht="33" customHeight="1">
      <c r="A57" s="27" t="inlineStr">
        <is>
          <t>Requests</t>
        </is>
      </c>
      <c r="B57" s="27" t="inlineStr">
        <is>
          <t>Newsletter public notice</t>
        </is>
      </c>
      <c r="C57" s="27" t="inlineStr">
        <is>
          <t>notice_url</t>
        </is>
      </c>
      <c r="D57" s="27" t="inlineStr">
        <is>
          <t>Link to the first newsletter issue that lists the CON number in a public notice (Chart A)</t>
        </is>
      </c>
      <c r="E57" s="27" t="inlineStr">
        <is>
          <t>link</t>
        </is>
      </c>
      <c r="F57" s="27" t="inlineStr">
        <is>
          <t>chfs.ky.gov; web.archive.org</t>
        </is>
      </c>
      <c r="G57" s="27" t="inlineStr">
        <is>
          <t>Link</t>
        </is>
      </c>
    </row>
    <row r="58" ht="47.5" customHeight="1">
      <c r="A58" s="27" t="inlineStr">
        <is>
          <t>Requests</t>
        </is>
      </c>
      <c r="B58" s="27" t="inlineStr">
        <is>
          <t>Decision document</t>
        </is>
      </c>
      <c r="C58" s="27" t="inlineStr">
        <is>
          <t>decision_url</t>
        </is>
      </c>
      <c r="D58" s="27" t="inlineStr">
        <is>
          <t>Link to the decision letter and final order, withdrawal acknowledgement or revocation letter scanned on CON Online; else the newsletter issue that lists the action</t>
        </is>
      </c>
      <c r="E58" s="27" t="inlineStr">
        <is>
          <t>link</t>
        </is>
      </c>
      <c r="F58" s="27" t="inlineStr">
        <is>
          <t>prd.webapps.chfs.ky.gov; chfs.ky.gov; web.archive.org</t>
        </is>
      </c>
      <c r="G58" s="27" t="inlineStr">
        <is>
          <t>Link</t>
        </is>
      </c>
    </row>
    <row r="59" ht="33" customHeight="1">
      <c r="A59" s="27" t="inlineStr">
        <is>
          <t>Requests</t>
        </is>
      </c>
      <c r="B59" s="27" t="inlineStr">
        <is>
          <t>CON Online record</t>
        </is>
      </c>
      <c r="C59" s="27" t="inlineStr">
        <is>
          <t>cononline_url</t>
        </is>
      </c>
      <c r="D59" s="27" t="inlineStr">
        <is>
          <t>Link to the CON Online record. Its "View Document(s)" button lists every scanned document for the application</t>
        </is>
      </c>
      <c r="E59" s="27" t="inlineStr">
        <is>
          <t>link</t>
        </is>
      </c>
      <c r="F59" s="27" t="inlineStr">
        <is>
          <t>prd.webapps.chfs.ky.gov</t>
        </is>
      </c>
      <c r="G59" s="27" t="inlineStr">
        <is>
          <t>Link</t>
        </is>
      </c>
    </row>
    <row r="60" ht="18.5" customHeight="1">
      <c r="A60" s="27" t="inlineStr">
        <is>
          <t>Requests</t>
        </is>
      </c>
      <c r="B60" s="27" t="inlineStr">
        <is>
          <t>Application (scan)</t>
        </is>
      </c>
      <c r="C60" s="27" t="inlineStr">
        <is>
          <t>application_url</t>
        </is>
      </c>
      <c r="D60" s="27" t="inlineStr">
        <is>
          <t>Link to the scanned application on CON Online</t>
        </is>
      </c>
      <c r="E60" s="27" t="inlineStr">
        <is>
          <t>link</t>
        </is>
      </c>
      <c r="F60" s="27" t="inlineStr">
        <is>
          <t>prd.webapps.chfs.ky.gov</t>
        </is>
      </c>
      <c r="G60" s="27" t="inlineStr">
        <is>
          <t>Link</t>
        </is>
      </c>
    </row>
    <row r="61" ht="18.5" customHeight="1">
      <c r="A61" s="27" t="inlineStr">
        <is>
          <t>Requests</t>
        </is>
      </c>
      <c r="B61" s="27" t="inlineStr">
        <is>
          <t>Certificate</t>
        </is>
      </c>
      <c r="C61" s="27" t="inlineStr">
        <is>
          <t>certificate_url</t>
        </is>
      </c>
      <c r="D61" s="27" t="inlineStr">
        <is>
          <t>Link to the scanned certificate on CON Online</t>
        </is>
      </c>
      <c r="E61" s="27" t="inlineStr">
        <is>
          <t>link</t>
        </is>
      </c>
      <c r="F61" s="27" t="inlineStr">
        <is>
          <t>prd.webapps.chfs.ky.gov</t>
        </is>
      </c>
      <c r="G61" s="27" t="inlineStr">
        <is>
          <t>Link</t>
        </is>
      </c>
    </row>
    <row r="62" ht="33" customHeight="1">
      <c r="A62" s="27" t="inlineStr">
        <is>
          <t>Requests</t>
        </is>
      </c>
      <c r="B62" s="27" t="inlineStr">
        <is>
          <t>Newsletter, application received</t>
        </is>
      </c>
      <c r="C62" s="27" t="inlineStr">
        <is>
          <t>newsletter_received_url</t>
        </is>
      </c>
      <c r="D62" s="27" t="inlineStr">
        <is>
          <t>Link to the newsletter issue that lists the application as received</t>
        </is>
      </c>
      <c r="E62" s="27" t="inlineStr">
        <is>
          <t>link</t>
        </is>
      </c>
      <c r="F62" s="27" t="inlineStr">
        <is>
          <t>chfs.ky.gov; web.archive.org</t>
        </is>
      </c>
      <c r="G62" s="27" t="inlineStr">
        <is>
          <t>Link</t>
        </is>
      </c>
    </row>
    <row r="63" ht="33" customHeight="1">
      <c r="A63" s="27" t="inlineStr">
        <is>
          <t>Requests</t>
        </is>
      </c>
      <c r="B63" s="27" t="inlineStr">
        <is>
          <t>Newsletter, action listed</t>
        </is>
      </c>
      <c r="C63" s="27" t="inlineStr">
        <is>
          <t>newsletter_action_url</t>
        </is>
      </c>
      <c r="D63" s="27" t="inlineStr">
        <is>
          <t>Link to the first newsletter issue that lists an action on the CON number</t>
        </is>
      </c>
      <c r="E63" s="27" t="inlineStr">
        <is>
          <t>link</t>
        </is>
      </c>
      <c r="F63" s="27" t="inlineStr">
        <is>
          <t>chfs.ky.gov; web.archive.org</t>
        </is>
      </c>
      <c r="G63" s="27" t="inlineStr">
        <is>
          <t>Link</t>
        </is>
      </c>
    </row>
    <row r="64" ht="33" customHeight="1">
      <c r="A64" s="27" t="inlineStr">
        <is>
          <t>Requests</t>
        </is>
      </c>
      <c r="B64" s="27" t="inlineStr">
        <is>
          <t>Newsletter, hearing notice</t>
        </is>
      </c>
      <c r="C64" s="27" t="inlineStr">
        <is>
          <t>newsletter_hearing_url</t>
        </is>
      </c>
      <c r="D64" s="27" t="inlineStr">
        <is>
          <t>Link to the first newsletter issue with a hearing notice for the CON number</t>
        </is>
      </c>
      <c r="E64" s="27" t="inlineStr">
        <is>
          <t>link</t>
        </is>
      </c>
      <c r="F64" s="27" t="inlineStr">
        <is>
          <t>chfs.ky.gov; web.archive.org</t>
        </is>
      </c>
      <c r="G64" s="27" t="inlineStr">
        <is>
          <t>Link</t>
        </is>
      </c>
    </row>
    <row r="65" ht="47.5" customHeight="1">
      <c r="A65" s="27" t="inlineStr">
        <is>
          <t>Requests</t>
        </is>
      </c>
      <c r="B65" s="27" t="inlineStr">
        <is>
          <t>Record depth</t>
        </is>
      </c>
      <c r="C65" s="27" t="inlineStr">
        <is>
          <t>record_depth</t>
        </is>
      </c>
      <c r="D65" s="27" t="inlineStr">
        <is>
          <t>full = CON Online record, a decision document on CON Online and a newsletter listing; partial = CON Online record with one of the two; index = CON Online record only</t>
        </is>
      </c>
      <c r="E65" s="27" t="inlineStr">
        <is>
          <t>text</t>
        </is>
      </c>
      <c r="F65" s="27" t="inlineStr">
        <is>
          <t>Derived</t>
        </is>
      </c>
      <c r="G65" s="27" t="inlineStr">
        <is>
          <t>partial</t>
        </is>
      </c>
    </row>
    <row r="66" ht="18.5" customHeight="1">
      <c r="A66" s="27" t="inlineStr">
        <is>
          <t>Requests</t>
        </is>
      </c>
      <c r="B66" s="27" t="inlineStr">
        <is>
          <t>Documents on CON Online</t>
        </is>
      </c>
      <c r="C66" s="27" t="inlineStr">
        <is>
          <t>document_count</t>
        </is>
      </c>
      <c r="D66" s="27" t="inlineStr">
        <is>
          <t>Number of scanned documents CON Online lists for the application</t>
        </is>
      </c>
      <c r="E66" s="27" t="inlineStr">
        <is>
          <t>int</t>
        </is>
      </c>
      <c r="F66" s="27" t="inlineStr">
        <is>
          <t>CON Online</t>
        </is>
      </c>
      <c r="G66" s="27" t="inlineStr">
        <is>
          <t>5</t>
        </is>
      </c>
    </row>
    <row r="67" ht="33" customHeight="1">
      <c r="A67" s="27" t="inlineStr">
        <is>
          <t>Requests</t>
        </is>
      </c>
      <c r="B67" s="27" t="inlineStr">
        <is>
          <t>Newsletter issues listing it</t>
        </is>
      </c>
      <c r="C67" s="27" t="inlineStr">
        <is>
          <t>newsletter_issues</t>
        </is>
      </c>
      <c r="D67" s="27" t="inlineStr">
        <is>
          <t>Every newsletter issue read that prints the CON number, with what it printed (notice, received, action, hearing)</t>
        </is>
      </c>
      <c r="E67" s="27" t="inlineStr">
        <is>
          <t>longtext</t>
        </is>
      </c>
      <c r="F67" s="27" t="inlineStr">
        <is>
          <t>CON Newsletter</t>
        </is>
      </c>
      <c r="G67" s="27" t="inlineStr">
        <is>
          <t>2026-09-17 (received); 2026-10-15 (notice)</t>
        </is>
      </c>
    </row>
    <row r="68" ht="47.5" customHeight="1">
      <c r="A68" s="27" t="inlineStr">
        <is>
          <t>Requests</t>
        </is>
      </c>
      <c r="B68" s="27" t="inlineStr">
        <is>
          <t>Source notes</t>
        </is>
      </c>
      <c r="C68" s="27" t="inlineStr">
        <is>
          <t>source_notes</t>
        </is>
      </c>
      <c r="D68" s="27" t="inlineStr">
        <is>
          <t>Where a field came from when not the usual place</t>
        </is>
      </c>
      <c r="E68" s="27" t="inlineStr">
        <is>
          <t>longtext</t>
        </is>
      </c>
      <c r="F68" s="27" t="inlineStr">
        <is>
          <t>COPN Atlas</t>
        </is>
      </c>
      <c r="G68" s="27" t="inlineStr">
        <is>
          <t>CON Online Decision Date field shows 2027-01-13 with no final decision; left out of Decision date</t>
        </is>
      </c>
    </row>
    <row r="69" ht="76.5" customHeight="1">
      <c r="A69" s="27" t="inlineStr">
        <is>
          <t>Requests</t>
        </is>
      </c>
      <c r="B69" s="27" t="inlineStr">
        <is>
          <t>Conditions or limits (decision document)</t>
        </is>
      </c>
      <c r="C69" s="27" t="inlineStr">
        <is>
          <t>conditions</t>
        </is>
      </c>
      <c r="D69" s="27" t="inlineStr">
        <is>
          <t>Sentences quoted from the decision document that set terms, conditions or limits on an approval (agreed orders, joint stipulations, "limited to" wording in the ordering paragraph), with the link. Read by OCR; blank means none was found in the pages read, not that the CON has no conditions</t>
        </is>
      </c>
      <c r="E69" s="27" t="inlineStr">
        <is>
          <t>longtext</t>
        </is>
      </c>
      <c r="F69" s="27" t="inlineStr">
        <is>
          <t>CON Online decision scan</t>
        </is>
      </c>
      <c r="G69" s="27" t="n"/>
    </row>
    <row r="70" ht="18.5" customHeight="1">
      <c r="A70" s="27" t="inlineStr">
        <is>
          <t>Requests</t>
        </is>
      </c>
      <c r="B70" s="27" t="inlineStr">
        <is>
          <t>Edition status</t>
        </is>
      </c>
      <c r="C70" s="27" t="inlineStr">
        <is>
          <t>status</t>
        </is>
      </c>
      <c r="D70" s="27" t="inlineStr">
        <is>
          <t>New or Updated since the previous edition</t>
        </is>
      </c>
      <c r="E70" s="27" t="inlineStr">
        <is>
          <t>text</t>
        </is>
      </c>
      <c r="F70" s="27" t="inlineStr">
        <is>
          <t>Change log</t>
        </is>
      </c>
      <c r="G70" s="27" t="n"/>
    </row>
    <row r="71" ht="18.5" customHeight="1">
      <c r="A71" s="27" t="inlineStr">
        <is>
          <t>Requests</t>
        </is>
      </c>
      <c r="B71" s="27" t="inlineStr">
        <is>
          <t>Fields changed</t>
        </is>
      </c>
      <c r="C71" s="27" t="inlineStr">
        <is>
          <t>changed</t>
        </is>
      </c>
      <c r="D71" s="27" t="inlineStr">
        <is>
          <t>Columns that changed since the previous edition</t>
        </is>
      </c>
      <c r="E71" s="27" t="inlineStr">
        <is>
          <t>text</t>
        </is>
      </c>
      <c r="F71" s="27" t="inlineStr">
        <is>
          <t>Change log</t>
        </is>
      </c>
      <c r="G71" s="27" t="n"/>
    </row>
    <row r="72" ht="18.5" customHeight="1">
      <c r="A72" s="27" t="inlineStr">
        <is>
          <t>Requests</t>
        </is>
      </c>
      <c r="B72" s="27" t="inlineStr">
        <is>
          <t>First edition</t>
        </is>
      </c>
      <c r="C72" s="27" t="inlineStr">
        <is>
          <t>first</t>
        </is>
      </c>
      <c r="D72" s="27" t="inlineStr">
        <is>
          <t>Edition in which the row first appeared</t>
        </is>
      </c>
      <c r="E72" s="27" t="inlineStr">
        <is>
          <t>date</t>
        </is>
      </c>
      <c r="F72" s="27" t="inlineStr">
        <is>
          <t>Change log</t>
        </is>
      </c>
      <c r="G72" s="27" t="inlineStr">
        <is>
          <t>2026-10-29</t>
        </is>
      </c>
    </row>
    <row r="73" ht="18.5" customHeight="1">
      <c r="A73" s="27" t="inlineStr">
        <is>
          <t>Requests</t>
        </is>
      </c>
      <c r="B73" s="27" t="inlineStr">
        <is>
          <t>Request seq</t>
        </is>
      </c>
      <c r="C73" s="27" t="inlineStr">
        <is>
          <t>seq</t>
        </is>
      </c>
      <c r="D73" s="27" t="inlineStr">
        <is>
          <t>Order of filing (1 = earliest filed), for sorting and the Summary tab</t>
        </is>
      </c>
      <c r="E73" s="27" t="inlineStr">
        <is>
          <t>int</t>
        </is>
      </c>
      <c r="F73" s="27" t="inlineStr">
        <is>
          <t>Derived</t>
        </is>
      </c>
      <c r="G73" s="27" t="inlineStr">
        <is>
          <t>916</t>
        </is>
      </c>
    </row>
    <row r="74" ht="18.5" customHeight="1">
      <c r="A74" s="27" t="inlineStr">
        <is>
          <t>Changes</t>
        </is>
      </c>
      <c r="B74" s="27" t="inlineStr">
        <is>
          <t>Edition</t>
        </is>
      </c>
      <c r="C74" s="27" t="n"/>
      <c r="D74" s="27" t="inlineStr">
        <is>
          <t>Edition date of the change</t>
        </is>
      </c>
      <c r="E74" s="27" t="inlineStr">
        <is>
          <t>date</t>
        </is>
      </c>
      <c r="F74" s="27" t="inlineStr">
        <is>
          <t>Change log</t>
        </is>
      </c>
      <c r="G74" s="27" t="inlineStr">
        <is>
          <t>2026-10-29</t>
        </is>
      </c>
    </row>
    <row r="75" ht="18.5" customHeight="1">
      <c r="A75" s="27" t="inlineStr">
        <is>
          <t>Changes</t>
        </is>
      </c>
      <c r="B75" s="27" t="inlineStr">
        <is>
          <t>Request no.</t>
        </is>
      </c>
      <c r="C75" s="27" t="inlineStr">
        <is>
          <t>request_no</t>
        </is>
      </c>
      <c r="D75" s="27" t="inlineStr">
        <is>
          <t>Request the change applies to, linked to its Requests row</t>
        </is>
      </c>
      <c r="E75" s="27" t="inlineStr">
        <is>
          <t>text</t>
        </is>
      </c>
      <c r="F75" s="27" t="inlineStr">
        <is>
          <t>Change log</t>
        </is>
      </c>
      <c r="G75" s="27" t="n"/>
    </row>
    <row r="76" ht="18.5" customHeight="1">
      <c r="A76" s="27" t="inlineStr">
        <is>
          <t>Changes</t>
        </is>
      </c>
      <c r="B76" s="27" t="inlineStr">
        <is>
          <t>Applicant</t>
        </is>
      </c>
      <c r="C76" s="27" t="inlineStr">
        <is>
          <t>applicant</t>
        </is>
      </c>
      <c r="D76" s="27" t="inlineStr">
        <is>
          <t>Applicant of that request</t>
        </is>
      </c>
      <c r="E76" s="27" t="inlineStr">
        <is>
          <t>text</t>
        </is>
      </c>
      <c r="F76" s="27" t="inlineStr">
        <is>
          <t>Change log</t>
        </is>
      </c>
      <c r="G76" s="27" t="n"/>
    </row>
    <row r="77" ht="18.5" customHeight="1">
      <c r="A77" s="27" t="inlineStr">
        <is>
          <t>Changes</t>
        </is>
      </c>
      <c r="B77" s="27" t="inlineStr">
        <is>
          <t>Change type</t>
        </is>
      </c>
      <c r="C77" s="27" t="n"/>
      <c r="D77" s="27" t="inlineStr">
        <is>
          <t>New request, Field updated, Removed, or First edition</t>
        </is>
      </c>
      <c r="E77" s="27" t="inlineStr">
        <is>
          <t>text</t>
        </is>
      </c>
      <c r="F77" s="27" t="inlineStr">
        <is>
          <t>Change log</t>
        </is>
      </c>
      <c r="G77" s="27" t="inlineStr">
        <is>
          <t>First edition</t>
        </is>
      </c>
    </row>
    <row r="78" ht="18.5" customHeight="1">
      <c r="A78" s="27" t="inlineStr">
        <is>
          <t>Changes</t>
        </is>
      </c>
      <c r="B78" s="27" t="inlineStr">
        <is>
          <t>Field</t>
        </is>
      </c>
      <c r="C78" s="27" t="n"/>
      <c r="D78" s="27" t="inlineStr">
        <is>
          <t>Display header of the changed column</t>
        </is>
      </c>
      <c r="E78" s="27" t="inlineStr">
        <is>
          <t>text</t>
        </is>
      </c>
      <c r="F78" s="27" t="inlineStr">
        <is>
          <t>Change log</t>
        </is>
      </c>
      <c r="G78" s="27" t="n"/>
    </row>
    <row r="79" ht="18.5" customHeight="1">
      <c r="A79" s="27" t="inlineStr">
        <is>
          <t>Changes</t>
        </is>
      </c>
      <c r="B79" s="27" t="inlineStr">
        <is>
          <t>Previous value</t>
        </is>
      </c>
      <c r="C79" s="27" t="n"/>
      <c r="D79" s="27" t="inlineStr">
        <is>
          <t>Value in the previous edition</t>
        </is>
      </c>
      <c r="E79" s="27" t="inlineStr">
        <is>
          <t>text</t>
        </is>
      </c>
      <c r="F79" s="27" t="inlineStr">
        <is>
          <t>Change log</t>
        </is>
      </c>
      <c r="G79" s="27" t="n"/>
    </row>
    <row r="80" ht="18.5" customHeight="1">
      <c r="A80" s="27" t="inlineStr">
        <is>
          <t>Changes</t>
        </is>
      </c>
      <c r="B80" s="27" t="inlineStr">
        <is>
          <t>New value</t>
        </is>
      </c>
      <c r="C80" s="27" t="n"/>
      <c r="D80" s="27" t="inlineStr">
        <is>
          <t>Value in this edition</t>
        </is>
      </c>
      <c r="E80" s="27" t="inlineStr">
        <is>
          <t>text</t>
        </is>
      </c>
      <c r="F80" s="27" t="inlineStr">
        <is>
          <t>Change log</t>
        </is>
      </c>
      <c r="G80" s="27" t="n"/>
    </row>
    <row r="81" ht="62" customHeight="1">
      <c r="A81" s="27" t="inlineStr">
        <is>
          <t>Pipeline</t>
        </is>
      </c>
      <c r="B81" s="27" t="inlineStr">
        <is>
          <t>CON number</t>
        </is>
      </c>
      <c r="C81" s="27" t="inlineStr">
        <is>
          <t>request_no</t>
        </is>
      </c>
      <c r="D81" s="27" t="inlineStr">
        <is>
          <t>CON number as printed on CON Online and in the newsletter, without the "CON #" prefix (for example 034-15-6234(1)). The first three digits are the county code; the number in parentheses counts CONs for the same facility</t>
        </is>
      </c>
      <c r="E81" s="27" t="inlineStr">
        <is>
          <t>text</t>
        </is>
      </c>
      <c r="F81" s="27" t="inlineStr">
        <is>
          <t>CON Online; CON Newsletter</t>
        </is>
      </c>
      <c r="G81" s="27" t="n"/>
    </row>
    <row r="82" ht="18.5" customHeight="1">
      <c r="A82" s="27" t="inlineStr">
        <is>
          <t>Pipeline</t>
        </is>
      </c>
      <c r="B82" s="27" t="inlineStr">
        <is>
          <t>Pipeline type</t>
        </is>
      </c>
      <c r="C82" s="27" t="inlineStr">
        <is>
          <t>pipeline_type</t>
        </is>
      </c>
      <c r="D82" s="27" t="inlineStr">
        <is>
          <t>Pending CON application or pending exemption request</t>
        </is>
      </c>
      <c r="E82" s="27" t="inlineStr">
        <is>
          <t>text</t>
        </is>
      </c>
      <c r="F82" s="27" t="inlineStr">
        <is>
          <t>Derived from the matter page</t>
        </is>
      </c>
      <c r="G82" s="27" t="n"/>
    </row>
    <row r="83" ht="18.5" customHeight="1">
      <c r="A83" s="27" t="inlineStr">
        <is>
          <t>Pipeline</t>
        </is>
      </c>
      <c r="B83" s="27" t="inlineStr">
        <is>
          <t>Application received</t>
        </is>
      </c>
      <c r="C83" s="27" t="inlineStr">
        <is>
          <t>filed_date</t>
        </is>
      </c>
      <c r="D83" s="27" t="inlineStr">
        <is>
          <t>Received date on the CON Online record</t>
        </is>
      </c>
      <c r="E83" s="27" t="inlineStr">
        <is>
          <t>date</t>
        </is>
      </c>
      <c r="F83" s="27" t="inlineStr">
        <is>
          <t>CON Online</t>
        </is>
      </c>
      <c r="G83" s="27" t="n"/>
    </row>
    <row r="84" ht="18.5" customHeight="1">
      <c r="A84" s="27" t="inlineStr">
        <is>
          <t>Pipeline</t>
        </is>
      </c>
      <c r="B84" s="27" t="inlineStr">
        <is>
          <t>Days since filing</t>
        </is>
      </c>
      <c r="C84" s="27" t="inlineStr">
        <is>
          <t>days</t>
        </is>
      </c>
      <c r="D84" s="27" t="inlineStr">
        <is>
          <t>Calendar days from the filing date to the edition date (2026-10-29)</t>
        </is>
      </c>
      <c r="E84" s="27" t="inlineStr">
        <is>
          <t>int</t>
        </is>
      </c>
      <c r="F84" s="27" t="inlineStr">
        <is>
          <t>Derived</t>
        </is>
      </c>
      <c r="G84" s="27" t="n"/>
    </row>
    <row r="85" ht="18.5" customHeight="1">
      <c r="A85" s="27" t="inlineStr">
        <is>
          <t>Pipeline</t>
        </is>
      </c>
      <c r="B85" s="27" t="inlineStr">
        <is>
          <t>Applicant</t>
        </is>
      </c>
      <c r="C85" s="27" t="inlineStr">
        <is>
          <t>applicant</t>
        </is>
      </c>
      <c r="D85" s="27" t="inlineStr">
        <is>
          <t>Legal name on the CON Online record, else the facility name</t>
        </is>
      </c>
      <c r="E85" s="27" t="inlineStr">
        <is>
          <t>text</t>
        </is>
      </c>
      <c r="F85" s="27" t="inlineStr">
        <is>
          <t>CON Online</t>
        </is>
      </c>
      <c r="G85" s="27" t="n"/>
    </row>
    <row r="86" ht="33" customHeight="1">
      <c r="A86" s="27" t="inlineStr">
        <is>
          <t>Pipeline</t>
        </is>
      </c>
      <c r="B86" s="27" t="inlineStr">
        <is>
          <t>Health system or applicant</t>
        </is>
      </c>
      <c r="C86" s="27" t="inlineStr">
        <is>
          <t>system</t>
        </is>
      </c>
      <c r="D86" s="27" t="inlineStr">
        <is>
          <t>Health system where known, otherwise the applicant; used by the Summary selector and Scorecards</t>
        </is>
      </c>
      <c r="E86" s="27" t="inlineStr">
        <is>
          <t>text</t>
        </is>
      </c>
      <c r="F86" s="27" t="inlineStr">
        <is>
          <t>Derived</t>
        </is>
      </c>
      <c r="G86" s="27" t="n"/>
    </row>
    <row r="87" ht="18.5" customHeight="1">
      <c r="A87" s="27" t="inlineStr">
        <is>
          <t>Pipeline</t>
        </is>
      </c>
      <c r="B87" s="27" t="inlineStr">
        <is>
          <t>Facility (as listed)</t>
        </is>
      </c>
      <c r="C87" s="27" t="inlineStr">
        <is>
          <t>facility</t>
        </is>
      </c>
      <c r="D87" s="27" t="inlineStr">
        <is>
          <t>Facility name as listed on the CON Online record</t>
        </is>
      </c>
      <c r="E87" s="27" t="inlineStr">
        <is>
          <t>text</t>
        </is>
      </c>
      <c r="F87" s="27" t="inlineStr">
        <is>
          <t>CON Online</t>
        </is>
      </c>
      <c r="G87" s="27" t="n"/>
    </row>
    <row r="88" ht="18.5" customHeight="1">
      <c r="A88" s="27" t="inlineStr">
        <is>
          <t>Pipeline</t>
        </is>
      </c>
      <c r="B88" s="27" t="inlineStr">
        <is>
          <t>Project</t>
        </is>
      </c>
      <c r="C88" s="27" t="inlineStr">
        <is>
          <t>project</t>
        </is>
      </c>
      <c r="D88" s="27" t="inlineStr">
        <is>
          <t>Project description on the CON Online record</t>
        </is>
      </c>
      <c r="E88" s="27" t="inlineStr">
        <is>
          <t>longtext</t>
        </is>
      </c>
      <c r="F88" s="27" t="inlineStr">
        <is>
          <t>CON Online</t>
        </is>
      </c>
      <c r="G88" s="27" t="n"/>
    </row>
    <row r="89" ht="18.5" customHeight="1">
      <c r="A89" s="27" t="inlineStr">
        <is>
          <t>Pipeline</t>
        </is>
      </c>
      <c r="B89" s="27" t="inlineStr">
        <is>
          <t>County</t>
        </is>
      </c>
      <c r="C89" s="27" t="inlineStr">
        <is>
          <t>county</t>
        </is>
      </c>
      <c r="D89" s="27" t="inlineStr">
        <is>
          <t>County on the CON Online record</t>
        </is>
      </c>
      <c r="E89" s="27" t="inlineStr">
        <is>
          <t>text</t>
        </is>
      </c>
      <c r="F89" s="27" t="inlineStr">
        <is>
          <t>CON Online</t>
        </is>
      </c>
      <c r="G89" s="27" t="n"/>
    </row>
    <row r="90" ht="18.5" customHeight="1">
      <c r="A90" s="27" t="inlineStr">
        <is>
          <t>Pipeline</t>
        </is>
      </c>
      <c r="B90" s="27" t="inlineStr">
        <is>
          <t>Location</t>
        </is>
      </c>
      <c r="C90" s="27" t="inlineStr">
        <is>
          <t>location</t>
        </is>
      </c>
      <c r="D90" s="27" t="inlineStr">
        <is>
          <t>City of the facility on the CON Online record</t>
        </is>
      </c>
      <c r="E90" s="27" t="inlineStr">
        <is>
          <t>text</t>
        </is>
      </c>
      <c r="F90" s="27" t="inlineStr">
        <is>
          <t>CON Online</t>
        </is>
      </c>
      <c r="G90" s="27" t="n"/>
    </row>
    <row r="91" ht="33" customHeight="1">
      <c r="A91" s="27" t="inlineStr">
        <is>
          <t>Pipeline</t>
        </is>
      </c>
      <c r="B91" s="27" t="inlineStr">
        <is>
          <t>Service line</t>
        </is>
      </c>
      <c r="C91" s="27" t="inlineStr">
        <is>
          <t>service_line</t>
        </is>
      </c>
      <c r="D91" s="27" t="inlineStr">
        <is>
          <t>One of the COPN Atlas service categories, mapped from the CON Online facility type; types with no category are Other</t>
        </is>
      </c>
      <c r="E91" s="27" t="inlineStr">
        <is>
          <t>text</t>
        </is>
      </c>
      <c r="F91" s="27" t="inlineStr">
        <is>
          <t>COPN Atlas mapping</t>
        </is>
      </c>
      <c r="G91" s="27" t="n"/>
    </row>
    <row r="92" ht="18.5" customHeight="1">
      <c r="A92" s="27" t="inlineStr">
        <is>
          <t>Pipeline</t>
        </is>
      </c>
      <c r="B92" s="27" t="inlineStr">
        <is>
          <t>Facility type (CON Online)</t>
        </is>
      </c>
      <c r="C92" s="27" t="inlineStr">
        <is>
          <t>facility_type</t>
        </is>
      </c>
      <c r="D92" s="27" t="inlineStr">
        <is>
          <t>Facility type as CON Online prints it</t>
        </is>
      </c>
      <c r="E92" s="27" t="inlineStr">
        <is>
          <t>text</t>
        </is>
      </c>
      <c r="F92" s="27" t="inlineStr">
        <is>
          <t>CON Online</t>
        </is>
      </c>
      <c r="G92" s="27" t="n"/>
    </row>
    <row r="93" ht="33" customHeight="1">
      <c r="A93" s="27" t="inlineStr">
        <is>
          <t>Pipeline</t>
        </is>
      </c>
      <c r="B93" s="27" t="inlineStr">
        <is>
          <t>Review type</t>
        </is>
      </c>
      <c r="C93" s="27" t="inlineStr">
        <is>
          <t>review_type</t>
        </is>
      </c>
      <c r="D93" s="27" t="inlineStr">
        <is>
          <t>Nonsubstantive or Formal review, from the CON Online record, else the newsletter public notice</t>
        </is>
      </c>
      <c r="E93" s="27" t="inlineStr">
        <is>
          <t>text</t>
        </is>
      </c>
      <c r="F93" s="27" t="inlineStr">
        <is>
          <t>CON Online; CON Newsletter</t>
        </is>
      </c>
      <c r="G93" s="27" t="n"/>
    </row>
    <row r="94" ht="18.5" customHeight="1">
      <c r="A94" s="27" t="inlineStr">
        <is>
          <t>Pipeline</t>
        </is>
      </c>
      <c r="B94" s="27" t="inlineStr">
        <is>
          <t>Capital cost (USD)</t>
        </is>
      </c>
      <c r="C94" s="27" t="inlineStr">
        <is>
          <t>capital_cost</t>
        </is>
      </c>
      <c r="D94" s="27" t="inlineStr">
        <is>
          <t>Capital expenditure on the CON Online record</t>
        </is>
      </c>
      <c r="E94" s="27" t="inlineStr">
        <is>
          <t>usd</t>
        </is>
      </c>
      <c r="F94" s="27" t="inlineStr">
        <is>
          <t>CON Online</t>
        </is>
      </c>
      <c r="G94" s="27" t="n"/>
    </row>
    <row r="95" ht="18.5" customHeight="1">
      <c r="A95" s="27" t="inlineStr">
        <is>
          <t>Pipeline</t>
        </is>
      </c>
      <c r="B95" s="27" t="inlineStr">
        <is>
          <t>Public notice date</t>
        </is>
      </c>
      <c r="C95" s="27" t="inlineStr">
        <is>
          <t>public_notice_date</t>
        </is>
      </c>
      <c r="D95" s="27" t="inlineStr">
        <is>
          <t>Public notice date on the CON Online record</t>
        </is>
      </c>
      <c r="E95" s="27" t="inlineStr">
        <is>
          <t>date</t>
        </is>
      </c>
      <c r="F95" s="27" t="inlineStr">
        <is>
          <t>CON Online</t>
        </is>
      </c>
      <c r="G95" s="27" t="n"/>
    </row>
    <row r="96" ht="33" customHeight="1">
      <c r="A96" s="27" t="inlineStr">
        <is>
          <t>Pipeline</t>
        </is>
      </c>
      <c r="B96" s="27" t="inlineStr">
        <is>
          <t>Scheduled decision date (newsletter)</t>
        </is>
      </c>
      <c r="C96" s="27" t="inlineStr">
        <is>
          <t>scheduled_decision_date</t>
        </is>
      </c>
      <c r="D96" s="27" t="inlineStr">
        <is>
          <t>Decision date the newsletter public notice (Chart A) set for the review; the latest notice where there are several</t>
        </is>
      </c>
      <c r="E96" s="27" t="inlineStr">
        <is>
          <t>date</t>
        </is>
      </c>
      <c r="F96" s="27" t="inlineStr">
        <is>
          <t>CON Newsletter</t>
        </is>
      </c>
      <c r="G96" s="27" t="n"/>
    </row>
    <row r="97" ht="47.5" customHeight="1">
      <c r="A97" s="27" t="inlineStr">
        <is>
          <t>Pipeline</t>
        </is>
      </c>
      <c r="B97" s="27" t="inlineStr">
        <is>
          <t>Hearing requested or held</t>
        </is>
      </c>
      <c r="C97" s="27" t="inlineStr">
        <is>
          <t>hearing_requested</t>
        </is>
      </c>
      <c r="D97" s="27" t="inlineStr">
        <is>
          <t>Yes where CON Online lists a hearing request, hearing order, exhibit or transcript, or a newsletter printed a hearing notice for the CON number</t>
        </is>
      </c>
      <c r="E97" s="27" t="inlineStr">
        <is>
          <t>text</t>
        </is>
      </c>
      <c r="F97" s="27" t="inlineStr">
        <is>
          <t>CON Online; CON Newsletter</t>
        </is>
      </c>
      <c r="G97" s="27" t="n"/>
    </row>
    <row r="98" ht="62" customHeight="1">
      <c r="A98" s="27" t="inlineStr">
        <is>
          <t>Pipeline</t>
        </is>
      </c>
      <c r="B98" s="27" t="inlineStr">
        <is>
          <t>Affected parties named in hearing filings</t>
        </is>
      </c>
      <c r="C98" s="27" t="inlineStr">
        <is>
          <t>interested_parties</t>
        </is>
      </c>
      <c r="D98" s="27" t="inlineStr">
        <is>
          <t>Affected parties named in CON Online document titles (hearing requests, notices of appearance, withdrawn hearing requests, letters), each with a link to that document. Names are as the document title gives them</t>
        </is>
      </c>
      <c r="E98" s="27" t="inlineStr">
        <is>
          <t>longtext</t>
        </is>
      </c>
      <c r="F98" s="27" t="inlineStr">
        <is>
          <t>CON Online document list</t>
        </is>
      </c>
      <c r="G98" s="27" t="n"/>
    </row>
    <row r="99" ht="33" customHeight="1">
      <c r="A99" s="27" t="inlineStr">
        <is>
          <t>Pipeline</t>
        </is>
      </c>
      <c r="B99" s="27" t="inlineStr">
        <is>
          <t>Hearing branch case no.</t>
        </is>
      </c>
      <c r="C99" s="27" t="inlineStr">
        <is>
          <t>hsahb_case_no</t>
        </is>
      </c>
      <c r="D99" s="27" t="inlineStr">
        <is>
          <t>Case number of the hearing branch (HSAHB CON number) printed in the newsletter hearing notice</t>
        </is>
      </c>
      <c r="E99" s="27" t="inlineStr">
        <is>
          <t>text</t>
        </is>
      </c>
      <c r="F99" s="27" t="inlineStr">
        <is>
          <t>CON Newsletter</t>
        </is>
      </c>
      <c r="G99" s="27" t="n"/>
    </row>
    <row r="100" ht="18.5" customHeight="1">
      <c r="A100" s="27" t="inlineStr">
        <is>
          <t>Pipeline</t>
        </is>
      </c>
      <c r="B100" s="27" t="inlineStr">
        <is>
          <t>Hearing officer</t>
        </is>
      </c>
      <c r="C100" s="27" t="inlineStr">
        <is>
          <t>hearing_officer</t>
        </is>
      </c>
      <c r="D100" s="27" t="inlineStr">
        <is>
          <t>Hearing officer named in the newsletter hearing notice</t>
        </is>
      </c>
      <c r="E100" s="27" t="inlineStr">
        <is>
          <t>text</t>
        </is>
      </c>
      <c r="F100" s="27" t="inlineStr">
        <is>
          <t>CON Newsletter</t>
        </is>
      </c>
      <c r="G100" s="27" t="n"/>
    </row>
    <row r="101" ht="18.5" customHeight="1">
      <c r="A101" s="27" t="inlineStr">
        <is>
          <t>Pipeline</t>
        </is>
      </c>
      <c r="B101" s="27" t="inlineStr">
        <is>
          <t>Hearing dates (as noticed)</t>
        </is>
      </c>
      <c r="C101" s="27" t="inlineStr">
        <is>
          <t>hearing_dates</t>
        </is>
      </c>
      <c r="D101" s="27" t="inlineStr">
        <is>
          <t>Hearing dates and place as the newsletter notice prints them</t>
        </is>
      </c>
      <c r="E101" s="27" t="inlineStr">
        <is>
          <t>longtext</t>
        </is>
      </c>
      <c r="F101" s="27" t="inlineStr">
        <is>
          <t>CON Newsletter</t>
        </is>
      </c>
      <c r="G101" s="27" t="n"/>
    </row>
    <row r="102" ht="18.5" customHeight="1">
      <c r="A102" s="27" t="inlineStr">
        <is>
          <t>Pipeline</t>
        </is>
      </c>
      <c r="B102" s="27" t="inlineStr">
        <is>
          <t>Status</t>
        </is>
      </c>
      <c r="C102" s="27" t="inlineStr">
        <is>
          <t>status_as_of</t>
        </is>
      </c>
      <c r="D102" s="27" t="inlineStr">
        <is>
          <t>Status in the documents, with the date checked</t>
        </is>
      </c>
      <c r="E102" s="27" t="inlineStr">
        <is>
          <t>text</t>
        </is>
      </c>
      <c r="F102" s="27" t="inlineStr">
        <is>
          <t>CHFS index and documents</t>
        </is>
      </c>
      <c r="G102" s="27" t="n"/>
    </row>
    <row r="103" ht="18.5" customHeight="1">
      <c r="A103" s="27" t="inlineStr">
        <is>
          <t>Pipeline</t>
        </is>
      </c>
      <c r="B103" s="27" t="inlineStr">
        <is>
          <t>Also on Requests</t>
        </is>
      </c>
      <c r="C103" s="27" t="inlineStr">
        <is>
          <t>also_in_requests</t>
        </is>
      </c>
      <c r="D103" s="27" t="inlineStr">
        <is>
          <t>yes when the matter also has a row on Requests</t>
        </is>
      </c>
      <c r="E103" s="27" t="inlineStr">
        <is>
          <t>text</t>
        </is>
      </c>
      <c r="F103" s="27" t="inlineStr">
        <is>
          <t>Derived</t>
        </is>
      </c>
      <c r="G103" s="27" t="n"/>
    </row>
    <row r="104" ht="18.5" customHeight="1">
      <c r="A104" s="27" t="inlineStr">
        <is>
          <t>Pipeline</t>
        </is>
      </c>
      <c r="B104" s="27" t="inlineStr">
        <is>
          <t>Note</t>
        </is>
      </c>
      <c r="C104" s="27" t="inlineStr">
        <is>
          <t>note</t>
        </is>
      </c>
      <c r="D104" s="27" t="inlineStr">
        <is>
          <t>Discrepancy or source note carried from Requests</t>
        </is>
      </c>
      <c r="E104" s="27" t="inlineStr">
        <is>
          <t>longtext</t>
        </is>
      </c>
      <c r="F104" s="27" t="inlineStr">
        <is>
          <t>COPN Atlas</t>
        </is>
      </c>
      <c r="G104" s="27" t="n"/>
    </row>
    <row r="105" ht="33" customHeight="1">
      <c r="A105" s="27" t="inlineStr">
        <is>
          <t>Pipeline</t>
        </is>
      </c>
      <c r="B105" s="27" t="inlineStr">
        <is>
          <t>CON Online record</t>
        </is>
      </c>
      <c r="C105" s="27" t="inlineStr">
        <is>
          <t>cononline_url</t>
        </is>
      </c>
      <c r="D105" s="27" t="inlineStr">
        <is>
          <t>Link to the CON Online record. Its "View Document(s)" button lists every scanned document for the application</t>
        </is>
      </c>
      <c r="E105" s="27" t="inlineStr">
        <is>
          <t>link</t>
        </is>
      </c>
      <c r="F105" s="27" t="inlineStr">
        <is>
          <t>prd.webapps.chfs.ky.gov</t>
        </is>
      </c>
      <c r="G105" s="27" t="n"/>
    </row>
    <row r="106" ht="18.5" customHeight="1">
      <c r="A106" s="27" t="inlineStr">
        <is>
          <t>Pipeline</t>
        </is>
      </c>
      <c r="B106" s="27" t="inlineStr">
        <is>
          <t>Newsletter</t>
        </is>
      </c>
      <c r="C106" s="27" t="inlineStr">
        <is>
          <t>newsletter_url</t>
        </is>
      </c>
      <c r="D106" s="27" t="inlineStr">
        <is>
          <t>Newsletter, as stated in the CHFS documents</t>
        </is>
      </c>
      <c r="E106" s="27" t="inlineStr">
        <is>
          <t>link</t>
        </is>
      </c>
      <c r="F106" s="27" t="inlineStr">
        <is>
          <t>CHFS documents</t>
        </is>
      </c>
      <c r="G106" s="27" t="n"/>
    </row>
    <row r="107" ht="18.5" customHeight="1">
      <c r="A107" s="27" t="inlineStr">
        <is>
          <t>Scorecards</t>
        </is>
      </c>
      <c r="B107" s="27" t="inlineStr">
        <is>
          <t>Health system or applicant</t>
        </is>
      </c>
      <c r="C107" s="27" t="n"/>
      <c r="D107" s="27" t="inlineStr">
        <is>
          <t>Health system where known, otherwise the applicant (one row each)</t>
        </is>
      </c>
      <c r="E107" s="27" t="inlineStr">
        <is>
          <t>text</t>
        </is>
      </c>
      <c r="F107" s="27" t="inlineStr">
        <is>
          <t>Requests tab</t>
        </is>
      </c>
      <c r="G107" s="27" t="n"/>
    </row>
    <row r="108" ht="18.5" customHeight="1">
      <c r="A108" s="27" t="inlineStr">
        <is>
          <t>Scorecards</t>
        </is>
      </c>
      <c r="B108" s="27" t="inlineStr">
        <is>
          <t>Requests</t>
        </is>
      </c>
      <c r="C108" s="27" t="n"/>
      <c r="D108" s="27" t="inlineStr">
        <is>
          <t>Rows on Requests for this system or applicant</t>
        </is>
      </c>
      <c r="E108" s="27" t="inlineStr">
        <is>
          <t>formula</t>
        </is>
      </c>
      <c r="F108" s="27" t="inlineStr">
        <is>
          <t>Requests tab</t>
        </is>
      </c>
      <c r="G108" s="27" t="n"/>
    </row>
    <row r="109" ht="18.5" customHeight="1">
      <c r="A109" s="27" t="inlineStr">
        <is>
          <t>Scorecards</t>
        </is>
      </c>
      <c r="B109" s="27" t="inlineStr">
        <is>
          <t>Approved</t>
        </is>
      </c>
      <c r="C109" s="27" t="n"/>
      <c r="D109" s="27" t="inlineStr">
        <is>
          <t>Requests with outcome Approved</t>
        </is>
      </c>
      <c r="E109" s="27" t="inlineStr">
        <is>
          <t>formula</t>
        </is>
      </c>
      <c r="F109" s="27" t="inlineStr">
        <is>
          <t>Requests tab</t>
        </is>
      </c>
      <c r="G109" s="27" t="n"/>
    </row>
    <row r="110" ht="18.5" customHeight="1">
      <c r="A110" s="27" t="inlineStr">
        <is>
          <t>Scorecards</t>
        </is>
      </c>
      <c r="B110" s="27" t="inlineStr">
        <is>
          <t>Partially approved</t>
        </is>
      </c>
      <c r="C110" s="27" t="n"/>
      <c r="D110" s="27" t="inlineStr">
        <is>
          <t>Requests with outcome Partially approved</t>
        </is>
      </c>
      <c r="E110" s="27" t="inlineStr">
        <is>
          <t>formula</t>
        </is>
      </c>
      <c r="F110" s="27" t="inlineStr">
        <is>
          <t>Requests tab</t>
        </is>
      </c>
      <c r="G110" s="27" t="n"/>
    </row>
    <row r="111" ht="18.5" customHeight="1">
      <c r="A111" s="27" t="inlineStr">
        <is>
          <t>Scorecards</t>
        </is>
      </c>
      <c r="B111" s="27" t="inlineStr">
        <is>
          <t>Denied</t>
        </is>
      </c>
      <c r="C111" s="27" t="n"/>
      <c r="D111" s="27" t="inlineStr">
        <is>
          <t>Requests with outcome Denied</t>
        </is>
      </c>
      <c r="E111" s="27" t="inlineStr">
        <is>
          <t>formula</t>
        </is>
      </c>
      <c r="F111" s="27" t="inlineStr">
        <is>
          <t>Requests tab</t>
        </is>
      </c>
      <c r="G111" s="27" t="n"/>
    </row>
    <row r="112" ht="18.5" customHeight="1">
      <c r="A112" s="27" t="inlineStr">
        <is>
          <t>Scorecards</t>
        </is>
      </c>
      <c r="B112" s="27" t="inlineStr">
        <is>
          <t>Withdrawn or delayed</t>
        </is>
      </c>
      <c r="C112" s="27" t="n"/>
      <c r="D112" s="27" t="inlineStr">
        <is>
          <t>Requests with outcome Withdrawn or delayed</t>
        </is>
      </c>
      <c r="E112" s="27" t="inlineStr">
        <is>
          <t>formula</t>
        </is>
      </c>
      <c r="F112" s="27" t="inlineStr">
        <is>
          <t>Requests tab</t>
        </is>
      </c>
      <c r="G112" s="27" t="n"/>
    </row>
    <row r="113" ht="18.5" customHeight="1">
      <c r="A113" s="27" t="inlineStr">
        <is>
          <t>Scorecards</t>
        </is>
      </c>
      <c r="B113" s="27" t="inlineStr">
        <is>
          <t>Not reviewed or other</t>
        </is>
      </c>
      <c r="C113" s="27" t="n"/>
      <c r="D113" s="27" t="inlineStr">
        <is>
          <t>Requests with outcome Not reviewed or other</t>
        </is>
      </c>
      <c r="E113" s="27" t="inlineStr">
        <is>
          <t>formula</t>
        </is>
      </c>
      <c r="F113" s="27" t="inlineStr">
        <is>
          <t>Requests tab</t>
        </is>
      </c>
      <c r="G113" s="27" t="n"/>
    </row>
    <row r="114" ht="18.5" customHeight="1">
      <c r="A114" s="27" t="inlineStr">
        <is>
          <t>Scorecards</t>
        </is>
      </c>
      <c r="B114" s="27" t="inlineStr">
        <is>
          <t>Pending</t>
        </is>
      </c>
      <c r="C114" s="27" t="n"/>
      <c r="D114" s="27" t="inlineStr">
        <is>
          <t>Requests with outcome Pending</t>
        </is>
      </c>
      <c r="E114" s="27" t="inlineStr">
        <is>
          <t>formula</t>
        </is>
      </c>
      <c r="F114" s="27" t="inlineStr">
        <is>
          <t>Requests tab</t>
        </is>
      </c>
      <c r="G114" s="27" t="n"/>
    </row>
    <row r="115" ht="18.5" customHeight="1">
      <c r="A115" s="27" t="inlineStr">
        <is>
          <t>Scorecards</t>
        </is>
      </c>
      <c r="B115" s="27" t="inlineStr">
        <is>
          <t>Approval rate</t>
        </is>
      </c>
      <c r="C115" s="27" t="n"/>
      <c r="D115" s="27" t="inlineStr">
        <is>
          <t>Approved and partial divided by approved, partial and denied</t>
        </is>
      </c>
      <c r="E115" s="27" t="inlineStr">
        <is>
          <t>formula</t>
        </is>
      </c>
      <c r="F115" s="27" t="inlineStr">
        <is>
          <t>Requests tab</t>
        </is>
      </c>
      <c r="G115" s="27" t="n"/>
    </row>
    <row r="116" ht="18.5" customHeight="1">
      <c r="A116" s="27" t="inlineStr">
        <is>
          <t>Scorecards</t>
        </is>
      </c>
      <c r="B116" s="27" t="inlineStr">
        <is>
          <t>Capital cost requested (USD)</t>
        </is>
      </c>
      <c r="C116" s="27" t="n"/>
      <c r="D116" s="27" t="inlineStr">
        <is>
          <t>Sum of Capital cost, counted once</t>
        </is>
      </c>
      <c r="E116" s="27" t="inlineStr">
        <is>
          <t>formula</t>
        </is>
      </c>
      <c r="F116" s="27" t="inlineStr">
        <is>
          <t>Requests tab</t>
        </is>
      </c>
      <c r="G116" s="27" t="n"/>
    </row>
    <row r="117" ht="33" customHeight="1">
      <c r="A117" s="27" t="inlineStr">
        <is>
          <t>Scorecards</t>
        </is>
      </c>
      <c r="B117" s="27" t="inlineStr">
        <is>
          <t>Requests with a stated cost (counted once)</t>
        </is>
      </c>
      <c r="C117" s="27" t="n"/>
      <c r="D117" s="27" t="inlineStr">
        <is>
          <t>Rows with a stated cost, a shared cost counted once</t>
        </is>
      </c>
      <c r="E117" s="27" t="inlineStr">
        <is>
          <t>formula</t>
        </is>
      </c>
      <c r="F117" s="27" t="inlineStr">
        <is>
          <t>Requests tab</t>
        </is>
      </c>
      <c r="G117" s="27" t="n"/>
    </row>
    <row r="118" ht="18.5" customHeight="1">
      <c r="A118" s="27" t="inlineStr">
        <is>
          <t>Scorecards</t>
        </is>
      </c>
      <c r="B118" s="27" t="inlineStr">
        <is>
          <t>Matters on Pipeline</t>
        </is>
      </c>
      <c r="C118" s="27" t="n"/>
      <c r="D118" s="27" t="inlineStr">
        <is>
          <t>Rows on the Pipeline tab</t>
        </is>
      </c>
      <c r="E118" s="27" t="inlineStr">
        <is>
          <t>formula</t>
        </is>
      </c>
      <c r="F118" s="27" t="inlineStr">
        <is>
          <t>Requests tab</t>
        </is>
      </c>
      <c r="G118" s="27" t="n"/>
    </row>
    <row r="119" ht="18.5" customHeight="1">
      <c r="A119" s="27" t="inlineStr">
        <is>
          <t>Scorecards</t>
        </is>
      </c>
      <c r="B119" s="27" t="inlineStr">
        <is>
          <t>Service lines</t>
        </is>
      </c>
      <c r="C119" s="27" t="n"/>
      <c r="D119" s="27" t="inlineStr">
        <is>
          <t>Service lines filed, most frequent first (written at build)</t>
        </is>
      </c>
      <c r="E119" s="27" t="inlineStr">
        <is>
          <t>text</t>
        </is>
      </c>
      <c r="F119" s="27" t="inlineStr">
        <is>
          <t>Requests tab</t>
        </is>
      </c>
      <c r="G119" s="27" t="n"/>
    </row>
    <row r="120" ht="18.5" customHeight="1">
      <c r="A120" s="27" t="inlineStr">
        <is>
          <t>Scorecards</t>
        </is>
      </c>
      <c r="B120" s="27" t="inlineStr">
        <is>
          <t>Counties</t>
        </is>
      </c>
      <c r="C120" s="27" t="n"/>
      <c r="D120" s="27" t="inlineStr">
        <is>
          <t>County values the rows state (written at build)</t>
        </is>
      </c>
      <c r="E120" s="27" t="inlineStr">
        <is>
          <t>text</t>
        </is>
      </c>
      <c r="F120" s="27" t="inlineStr">
        <is>
          <t>Requests tab</t>
        </is>
      </c>
      <c r="G120" s="27" t="n"/>
    </row>
    <row r="121" ht="18.5" customHeight="1">
      <c r="A121" s="27" t="inlineStr">
        <is>
          <t>Scorecards</t>
        </is>
      </c>
      <c r="B121" s="27" t="inlineStr">
        <is>
          <t>First year</t>
        </is>
      </c>
      <c r="C121" s="27" t="n"/>
      <c r="D121" s="27" t="inlineStr">
        <is>
          <t>Earliest application year (written at build)</t>
        </is>
      </c>
      <c r="E121" s="27" t="inlineStr">
        <is>
          <t>text</t>
        </is>
      </c>
      <c r="F121" s="27" t="inlineStr">
        <is>
          <t>Requests tab</t>
        </is>
      </c>
      <c r="G121" s="27" t="n"/>
    </row>
    <row r="122" ht="18.5" customHeight="1">
      <c r="A122" s="27" t="inlineStr">
        <is>
          <t>Scorecards</t>
        </is>
      </c>
      <c r="B122" s="27" t="inlineStr">
        <is>
          <t>Latest filing</t>
        </is>
      </c>
      <c r="C122" s="27" t="n"/>
      <c r="D122" s="27" t="inlineStr">
        <is>
          <t>Most recent filing date (written at build)</t>
        </is>
      </c>
      <c r="E122" s="27" t="inlineStr">
        <is>
          <t>text</t>
        </is>
      </c>
      <c r="F122" s="27" t="inlineStr">
        <is>
          <t>Requests tab</t>
        </is>
      </c>
      <c r="G122" s="27" t="n"/>
    </row>
    <row r="123" ht="47.5" customHeight="1">
      <c r="A123" s="27" t="inlineStr">
        <is>
          <t>Contested</t>
        </is>
      </c>
      <c r="B123" s="27" t="inlineStr">
        <is>
          <t>Request no.</t>
        </is>
      </c>
      <c r="C123" s="27" t="n"/>
      <c r="D123" s="27" t="inlineStr">
        <is>
          <t>Same as the Requests column of that name</t>
        </is>
      </c>
      <c r="E123" s="27" t="n"/>
      <c r="F123" s="27" t="inlineStr">
        <is>
          <t>CON Online document list (hearing requests, notices of appearance); CON Newsletter hearing notices</t>
        </is>
      </c>
      <c r="G123" s="27" t="n"/>
    </row>
    <row r="124" ht="47.5" customHeight="1">
      <c r="A124" s="27" t="inlineStr">
        <is>
          <t>Contested</t>
        </is>
      </c>
      <c r="B124" s="27" t="inlineStr">
        <is>
          <t>Applicant</t>
        </is>
      </c>
      <c r="C124" s="27" t="n"/>
      <c r="D124" s="27" t="inlineStr">
        <is>
          <t>Same as the Requests column of that name</t>
        </is>
      </c>
      <c r="E124" s="27" t="n"/>
      <c r="F124" s="27" t="inlineStr">
        <is>
          <t>CON Online document list (hearing requests, notices of appearance); CON Newsletter hearing notices</t>
        </is>
      </c>
      <c r="G124" s="27" t="n"/>
    </row>
    <row r="125" ht="47.5" customHeight="1">
      <c r="A125" s="27" t="inlineStr">
        <is>
          <t>Contested</t>
        </is>
      </c>
      <c r="B125" s="27" t="inlineStr">
        <is>
          <t>Service line</t>
        </is>
      </c>
      <c r="C125" s="27" t="n"/>
      <c r="D125" s="27" t="inlineStr">
        <is>
          <t>Same as the Requests column of that name</t>
        </is>
      </c>
      <c r="E125" s="27" t="n"/>
      <c r="F125" s="27" t="inlineStr">
        <is>
          <t>CON Online document list (hearing requests, notices of appearance); CON Newsletter hearing notices</t>
        </is>
      </c>
      <c r="G125" s="27" t="n"/>
    </row>
    <row r="126" ht="62" customHeight="1">
      <c r="A126" s="27" t="inlineStr">
        <is>
          <t>Contested</t>
        </is>
      </c>
      <c r="B126" s="27" t="inlineStr">
        <is>
          <t>Interested parties (as stated)</t>
        </is>
      </c>
      <c r="C126" s="27" t="n"/>
      <c r="D126" s="27" t="inlineStr">
        <is>
          <t>Affected parties named in CON Online document titles (hearing requests, notices of appearance, withdrawn hearing requests, letters), each with a link to that document. Names are as the document title gives them</t>
        </is>
      </c>
      <c r="E126" s="27" t="n"/>
      <c r="F126" s="27" t="inlineStr">
        <is>
          <t>CON Online document list (hearing requests, notices of appearance); CON Newsletter hearing notices</t>
        </is>
      </c>
      <c r="G126" s="27" t="n"/>
    </row>
    <row r="127" ht="47.5" customHeight="1">
      <c r="A127" s="27" t="inlineStr">
        <is>
          <t>Contested</t>
        </is>
      </c>
      <c r="B127" s="27" t="inlineStr">
        <is>
          <t>Opposition on record</t>
        </is>
      </c>
      <c r="C127" s="27" t="n"/>
      <c r="D127" s="27" t="inlineStr">
        <is>
          <t>Yes where an interested party is recorded as opposed; No where the documents state none; blank otherwise</t>
        </is>
      </c>
      <c r="E127" s="27" t="n"/>
      <c r="F127" s="27" t="inlineStr">
        <is>
          <t>CON Online document list (hearing requests, notices of appearance); CON Newsletter hearing notices</t>
        </is>
      </c>
      <c r="G127" s="27" t="n"/>
    </row>
    <row r="128" ht="47.5" customHeight="1">
      <c r="A128" s="27" t="inlineStr">
        <is>
          <t>Contested</t>
        </is>
      </c>
      <c r="B128" s="27" t="inlineStr">
        <is>
          <t>Staff recommendation (as stated)</t>
        </is>
      </c>
      <c r="C128" s="27" t="n"/>
      <c r="D128" s="27" t="inlineStr">
        <is>
          <t>Same as the Requests column of that name</t>
        </is>
      </c>
      <c r="E128" s="27" t="n"/>
      <c r="F128" s="27" t="inlineStr">
        <is>
          <t>CON Online document list (hearing requests, notices of appearance); CON Newsletter hearing notices</t>
        </is>
      </c>
      <c r="G128" s="27" t="n"/>
    </row>
    <row r="129" ht="47.5" customHeight="1">
      <c r="A129" s="27" t="inlineStr">
        <is>
          <t>Contested</t>
        </is>
      </c>
      <c r="B129" s="27" t="inlineStr">
        <is>
          <t>Outcome</t>
        </is>
      </c>
      <c r="C129" s="27" t="n"/>
      <c r="D129" s="27" t="inlineStr">
        <is>
          <t>Same as the Requests column of that name</t>
        </is>
      </c>
      <c r="E129" s="27" t="n"/>
      <c r="F129" s="27" t="inlineStr">
        <is>
          <t>CON Online document list (hearing requests, notices of appearance); CON Newsletter hearing notices</t>
        </is>
      </c>
      <c r="G129" s="27" t="n"/>
    </row>
    <row r="130" ht="47.5" customHeight="1">
      <c r="A130" s="27" t="inlineStr">
        <is>
          <t>Contested</t>
        </is>
      </c>
      <c r="B130" s="27" t="inlineStr">
        <is>
          <t>Decision date</t>
        </is>
      </c>
      <c r="C130" s="27" t="n"/>
      <c r="D130" s="27" t="inlineStr">
        <is>
          <t>Same as the Requests column of that name</t>
        </is>
      </c>
      <c r="E130" s="27" t="n"/>
      <c r="F130" s="27" t="inlineStr">
        <is>
          <t>CON Online document list (hearing requests, notices of appearance); CON Newsletter hearing notices</t>
        </is>
      </c>
      <c r="G130" s="27" t="n"/>
    </row>
    <row r="131" ht="47.5" customHeight="1">
      <c r="A131" s="27" t="inlineStr">
        <is>
          <t>Contested</t>
        </is>
      </c>
      <c r="B131" s="27" t="inlineStr">
        <is>
          <t>Staff report</t>
        </is>
      </c>
      <c r="C131" s="27" t="n"/>
      <c r="D131" s="27" t="inlineStr">
        <is>
          <t>Same as the Requests column of that name</t>
        </is>
      </c>
      <c r="E131" s="27" t="n"/>
      <c r="F131" s="27" t="inlineStr">
        <is>
          <t>CON Online document list (hearing requests, notices of appearance); CON Newsletter hearing notices</t>
        </is>
      </c>
      <c r="G131" s="27" t="n"/>
    </row>
    <row r="132" ht="18.5" customHeight="1">
      <c r="A132" s="27" t="inlineStr">
        <is>
          <t>Documents</t>
        </is>
      </c>
      <c r="B132" s="27" t="inlineStr">
        <is>
          <t>Request no.</t>
        </is>
      </c>
      <c r="C132" s="27" t="n"/>
      <c r="D132" s="27" t="inlineStr">
        <is>
          <t>Request the document belongs to</t>
        </is>
      </c>
      <c r="E132" s="27" t="n"/>
      <c r="F132" s="27" t="inlineStr">
        <is>
          <t>Requests and Pipeline link columns</t>
        </is>
      </c>
      <c r="G132" s="27" t="n"/>
    </row>
    <row r="133" ht="18.5" customHeight="1">
      <c r="A133" s="27" t="inlineStr">
        <is>
          <t>Documents</t>
        </is>
      </c>
      <c r="B133" s="27" t="inlineStr">
        <is>
          <t>Document type</t>
        </is>
      </c>
      <c r="C133" s="27" t="n"/>
      <c r="D133" s="27" t="inlineStr">
        <is>
          <t>Kind of document</t>
        </is>
      </c>
      <c r="E133" s="27" t="n"/>
      <c r="F133" s="27" t="inlineStr">
        <is>
          <t>Requests and Pipeline link columns</t>
        </is>
      </c>
      <c r="G133" s="27" t="n"/>
    </row>
    <row r="134" ht="18.5" customHeight="1">
      <c r="A134" s="27" t="inlineStr">
        <is>
          <t>Documents</t>
        </is>
      </c>
      <c r="B134" s="27" t="inlineStr">
        <is>
          <t>Link</t>
        </is>
      </c>
      <c r="C134" s="27" t="n"/>
      <c r="D134" s="27" t="inlineStr">
        <is>
          <t>File name, linked to the document</t>
        </is>
      </c>
      <c r="E134" s="27" t="n"/>
      <c r="F134" s="27" t="inlineStr">
        <is>
          <t>Requests and Pipeline link columns</t>
        </is>
      </c>
      <c r="G134" s="27" t="n"/>
    </row>
    <row r="135" ht="18.5" customHeight="1">
      <c r="A135" s="27" t="inlineStr">
        <is>
          <t>Documents</t>
        </is>
      </c>
      <c r="B135" s="27" t="inlineStr">
        <is>
          <t>Host</t>
        </is>
      </c>
      <c r="C135" s="27" t="n"/>
      <c r="D135" s="27" t="inlineStr">
        <is>
          <t>Web host of the document</t>
        </is>
      </c>
      <c r="E135" s="27" t="n"/>
      <c r="F135" s="27" t="inlineStr">
        <is>
          <t>Requests and Pipeline link columns</t>
        </is>
      </c>
      <c r="G135" s="27" t="n"/>
    </row>
    <row r="136" ht="18.5" customHeight="1">
      <c r="A136" s="27" t="inlineStr">
        <is>
          <t>Analytics</t>
        </is>
      </c>
      <c r="B136" s="27" t="inlineStr">
        <is>
          <t>Requests</t>
        </is>
      </c>
      <c r="C136" s="27" t="n"/>
      <c r="D136" s="27" t="inlineStr">
        <is>
          <t>Formula on Requests for the group in column A</t>
        </is>
      </c>
      <c r="E136" s="27" t="inlineStr">
        <is>
          <t>formula</t>
        </is>
      </c>
      <c r="F136" s="27" t="inlineStr">
        <is>
          <t>Requests tab</t>
        </is>
      </c>
      <c r="G136" s="27" t="n"/>
    </row>
    <row r="137" ht="18.5" customHeight="1">
      <c r="A137" s="27" t="inlineStr">
        <is>
          <t>Analytics</t>
        </is>
      </c>
      <c r="B137" s="27" t="inlineStr">
        <is>
          <t>Approved</t>
        </is>
      </c>
      <c r="C137" s="27" t="n"/>
      <c r="D137" s="27" t="inlineStr">
        <is>
          <t>Formula on Requests for the group in column A</t>
        </is>
      </c>
      <c r="E137" s="27" t="inlineStr">
        <is>
          <t>formula</t>
        </is>
      </c>
      <c r="F137" s="27" t="inlineStr">
        <is>
          <t>Requests tab</t>
        </is>
      </c>
      <c r="G137" s="27" t="n"/>
    </row>
    <row r="138" ht="18.5" customHeight="1">
      <c r="A138" s="27" t="inlineStr">
        <is>
          <t>Analytics</t>
        </is>
      </c>
      <c r="B138" s="27" t="inlineStr">
        <is>
          <t>Partially approved</t>
        </is>
      </c>
      <c r="C138" s="27" t="n"/>
      <c r="D138" s="27" t="inlineStr">
        <is>
          <t>Formula on Requests for the group in column A</t>
        </is>
      </c>
      <c r="E138" s="27" t="inlineStr">
        <is>
          <t>formula</t>
        </is>
      </c>
      <c r="F138" s="27" t="inlineStr">
        <is>
          <t>Requests tab</t>
        </is>
      </c>
      <c r="G138" s="27" t="n"/>
    </row>
    <row r="139" ht="18.5" customHeight="1">
      <c r="A139" s="27" t="inlineStr">
        <is>
          <t>Analytics</t>
        </is>
      </c>
      <c r="B139" s="27" t="inlineStr">
        <is>
          <t>Denied</t>
        </is>
      </c>
      <c r="C139" s="27" t="n"/>
      <c r="D139" s="27" t="inlineStr">
        <is>
          <t>Formula on Requests for the group in column A</t>
        </is>
      </c>
      <c r="E139" s="27" t="inlineStr">
        <is>
          <t>formula</t>
        </is>
      </c>
      <c r="F139" s="27" t="inlineStr">
        <is>
          <t>Requests tab</t>
        </is>
      </c>
      <c r="G139" s="27" t="n"/>
    </row>
    <row r="140" ht="18.5" customHeight="1">
      <c r="A140" s="27" t="inlineStr">
        <is>
          <t>Analytics</t>
        </is>
      </c>
      <c r="B140" s="27" t="inlineStr">
        <is>
          <t>Withdrawn or delayed</t>
        </is>
      </c>
      <c r="C140" s="27" t="n"/>
      <c r="D140" s="27" t="inlineStr">
        <is>
          <t>Formula on Requests for the group in column A</t>
        </is>
      </c>
      <c r="E140" s="27" t="inlineStr">
        <is>
          <t>formula</t>
        </is>
      </c>
      <c r="F140" s="27" t="inlineStr">
        <is>
          <t>Requests tab</t>
        </is>
      </c>
      <c r="G140" s="27" t="n"/>
    </row>
    <row r="141" ht="18.5" customHeight="1">
      <c r="A141" s="27" t="inlineStr">
        <is>
          <t>Analytics</t>
        </is>
      </c>
      <c r="B141" s="27" t="inlineStr">
        <is>
          <t>Not reviewed or other</t>
        </is>
      </c>
      <c r="C141" s="27" t="n"/>
      <c r="D141" s="27" t="inlineStr">
        <is>
          <t>Formula on Requests for the group in column A</t>
        </is>
      </c>
      <c r="E141" s="27" t="inlineStr">
        <is>
          <t>formula</t>
        </is>
      </c>
      <c r="F141" s="27" t="inlineStr">
        <is>
          <t>Requests tab</t>
        </is>
      </c>
      <c r="G141" s="27" t="n"/>
    </row>
    <row r="142" ht="18.5" customHeight="1">
      <c r="A142" s="27" t="inlineStr">
        <is>
          <t>Analytics</t>
        </is>
      </c>
      <c r="B142" s="27" t="inlineStr">
        <is>
          <t>Pending</t>
        </is>
      </c>
      <c r="C142" s="27" t="n"/>
      <c r="D142" s="27" t="inlineStr">
        <is>
          <t>Formula on Requests for the group in column A</t>
        </is>
      </c>
      <c r="E142" s="27" t="inlineStr">
        <is>
          <t>formula</t>
        </is>
      </c>
      <c r="F142" s="27" t="inlineStr">
        <is>
          <t>Requests tab</t>
        </is>
      </c>
      <c r="G142" s="27" t="n"/>
    </row>
    <row r="143" ht="18.5" customHeight="1">
      <c r="A143" s="27" t="inlineStr">
        <is>
          <t>Analytics</t>
        </is>
      </c>
      <c r="B143" s="27" t="inlineStr">
        <is>
          <t>Approval rate</t>
        </is>
      </c>
      <c r="C143" s="27" t="n"/>
      <c r="D143" s="27" t="inlineStr">
        <is>
          <t>Formula on Requests for the group in column A</t>
        </is>
      </c>
      <c r="E143" s="27" t="inlineStr">
        <is>
          <t>formula</t>
        </is>
      </c>
      <c r="F143" s="27" t="inlineStr">
        <is>
          <t>Requests tab</t>
        </is>
      </c>
      <c r="G143" s="27" t="n"/>
    </row>
    <row r="144" ht="33" customHeight="1">
      <c r="A144" s="27" t="inlineStr">
        <is>
          <t>Analytics</t>
        </is>
      </c>
      <c r="B144" s="27" t="inlineStr">
        <is>
          <t>Avg days, application received to decision</t>
        </is>
      </c>
      <c r="C144" s="27" t="n"/>
      <c r="D144" s="27" t="inlineStr">
        <is>
          <t>Formula on Requests for the group in column A; days to decision as defined on Requests</t>
        </is>
      </c>
      <c r="E144" s="27" t="inlineStr">
        <is>
          <t>formula</t>
        </is>
      </c>
      <c r="F144" s="27" t="inlineStr">
        <is>
          <t>Requests tab</t>
        </is>
      </c>
      <c r="G144" s="27" t="n"/>
    </row>
    <row r="145" ht="18.5" customHeight="1">
      <c r="A145" s="27" t="inlineStr">
        <is>
          <t>Analytics</t>
        </is>
      </c>
      <c r="B145" s="27" t="inlineStr">
        <is>
          <t>Capital cost (USD)</t>
        </is>
      </c>
      <c r="C145" s="27" t="n"/>
      <c r="D145" s="27" t="inlineStr">
        <is>
          <t>Formula on Requests for the group in column A</t>
        </is>
      </c>
      <c r="E145" s="27" t="inlineStr">
        <is>
          <t>formula</t>
        </is>
      </c>
      <c r="F145" s="27" t="inlineStr">
        <is>
          <t>Requests tab</t>
        </is>
      </c>
      <c r="G145" s="27" t="n"/>
    </row>
    <row r="146" ht="18.5" customHeight="1">
      <c r="A146" s="27" t="inlineStr">
        <is>
          <t>Notes</t>
        </is>
      </c>
      <c r="B146" s="27" t="inlineStr">
        <is>
          <t>Note text</t>
        </is>
      </c>
      <c r="C146" s="27" t="n"/>
      <c r="D146" s="27" t="inlineStr">
        <is>
          <t>Coverage, definitions and limits</t>
        </is>
      </c>
      <c r="E146" s="27" t="inlineStr">
        <is>
          <t>text</t>
        </is>
      </c>
      <c r="F146" s="27" t="inlineStr">
        <is>
          <t>COPN Atlas</t>
        </is>
      </c>
      <c r="G146" s="27" t="n"/>
    </row>
  </sheetData>
  <pageMargins left="0.75" right="0.75" top="1" bottom="1" header="0.5" footer="0.5"/>
  <pageSetup orientation="landscape"/>
  <headerFooter>
    <oddHeader/>
    <oddFooter>&amp;L&amp;8 COPN Atlas, Kentucky&amp;R&amp;8 Page &amp;P of &amp;N</oddFooter>
    <evenHeader/>
    <evenFooter/>
    <firstHeader/>
    <firstFooter/>
  </headerFooter>
  <tableParts count="1">
    <tablePart xmlns:r="http://schemas.openxmlformats.org/officeDocument/2006/relationships" r:id="rId1"/>
  </tableParts>
</worksheet>
</file>

<file path=xl/worksheets/sheet12.xml><?xml version="1.0" encoding="utf-8"?>
<worksheet xmlns="http://schemas.openxmlformats.org/spreadsheetml/2006/main">
  <sheetPr>
    <tabColor rgb="007A8794"/>
    <outlinePr summaryBelow="1" summaryRight="1"/>
    <pageSetUpPr/>
  </sheetPr>
  <dimension ref="A1:C26"/>
  <sheetViews>
    <sheetView showGridLines="0" tabSelected="0" workbookViewId="0">
      <pane ySplit="1" topLeftCell="A2" activePane="bottomLeft" state="frozen"/>
      <selection pane="bottomLeft" activeCell="A1" sqref="A1"/>
    </sheetView>
  </sheetViews>
  <sheetFormatPr baseColWidth="8" defaultRowHeight="15"/>
  <cols>
    <col width="9" customWidth="1" min="1" max="1"/>
    <col width="16" customWidth="1" min="2" max="2"/>
    <col width="120" customWidth="1" min="3" max="3"/>
  </cols>
  <sheetData>
    <row r="1" ht="30" customHeight="1">
      <c r="A1" s="137" t="inlineStr">
        <is>
          <t>Note</t>
        </is>
      </c>
      <c r="B1" s="137" t="inlineStr">
        <is>
          <t>Applies to</t>
        </is>
      </c>
      <c r="C1" s="137" t="inlineStr">
        <is>
          <t>Note text</t>
        </is>
      </c>
    </row>
    <row r="2" ht="33" customHeight="1">
      <c r="A2" s="27" t="inlineStr">
        <is>
          <t>[note 1]</t>
        </is>
      </c>
      <c r="B2" s="27" t="inlineStr">
        <is>
          <t>Workbook</t>
        </is>
      </c>
      <c r="C2" s="27" t="inlineStr">
        <is>
          <t>Blank cells mean the state documents do not state the value. Values starting "None" in Charity care condition and Interested parties are what the documents state.</t>
        </is>
      </c>
    </row>
    <row r="3" ht="33" customHeight="1">
      <c r="A3" s="27" t="inlineStr">
        <is>
          <t>[note 2]</t>
        </is>
      </c>
      <c r="B3" s="27" t="inlineStr">
        <is>
          <t>Workbook</t>
        </is>
      </c>
      <c r="C3" s="27" t="inlineStr">
        <is>
          <t>Data tabs start their table in row 1 so they load cleanly into pandas, Power Query and other tools; titles and explanations are on Read me, Data dictionary and Notes.</t>
        </is>
      </c>
    </row>
    <row r="4" ht="76.5" customHeight="1">
      <c r="A4" s="27" t="inlineStr">
        <is>
          <t>[note 3]</t>
        </is>
      </c>
      <c r="B4" s="27" t="inlineStr">
        <is>
          <t>Coverage</t>
        </is>
      </c>
      <c r="C4" s="27" t="inlineStr">
        <is>
          <t>928 requests. Rows by application year: 2015: 67; 2016: 140; 2017: 94; 2018: 83; 2019: 84; 2020: 60; 2021: 71; 2022: 81; 2023: 60; 2024: 67; 2025: 70; 2026: 51. Every application on CON Online received from January 2016 through October 28, 2026, plus earlier applications decided or acted on from 2016 on: 928 CON numbers. Values come from CON Online records; review type, scheduled decision date, hearing notices and the monthly actions come from the Certificate of Need Newsletter, which is public for 2026 and survives in Internet Archive copies for most 2015 to 2025 months (see Notes).</t>
        </is>
      </c>
    </row>
    <row r="5" ht="18.5" customHeight="1">
      <c r="A5" s="27" t="inlineStr">
        <is>
          <t>[note 4]</t>
        </is>
      </c>
      <c r="B5" s="27" t="inlineStr">
        <is>
          <t>Coverage</t>
        </is>
      </c>
      <c r="C5" s="27" t="inlineStr">
        <is>
          <t>Record depth: full 721; partial 183; index 24.</t>
        </is>
      </c>
    </row>
    <row r="6" ht="62" customHeight="1">
      <c r="A6" s="27" t="inlineStr">
        <is>
          <t>[note 5]</t>
        </is>
      </c>
      <c r="B6" s="27" t="inlineStr">
        <is>
          <t>Requests</t>
        </is>
      </c>
      <c r="C6" s="27" t="inlineStr">
        <is>
          <t>Columns from the Virginia file that no document in this edition fills, so they are left off: Planning district, Health planning region, Staff report capital cost (USD), Application received, Joint staff report with, Regional agency recommendation, Staff report date, Staff recommendation (as stated), Staff position, Plan sections not met, Staff reasons, Cabinet vs staff, Cabinet reason, Charity care condition, Staff report.</t>
        </is>
      </c>
    </row>
    <row r="7" ht="18.5" customHeight="1">
      <c r="A7" s="27" t="inlineStr">
        <is>
          <t>[note 6]</t>
        </is>
      </c>
      <c r="B7" s="27" t="inlineStr">
        <is>
          <t>Requests</t>
        </is>
      </c>
      <c r="C7" s="27" t="inlineStr">
        <is>
          <t>Fill counts: County 928 of 928; Location 928 of 928; Capital cost (USD) 928 of 928; Decision document 870 of 928; Health system 192 of 928.</t>
        </is>
      </c>
    </row>
    <row r="8" ht="33" customHeight="1">
      <c r="A8" s="27" t="inlineStr">
        <is>
          <t>[note 7]</t>
        </is>
      </c>
      <c r="B8" s="27" t="inlineStr">
        <is>
          <t>Requests</t>
        </is>
      </c>
      <c r="C8" s="27" t="inlineStr">
        <is>
          <t>Health system or applicant is the health system where known and otherwise the applicant's own name. It drives the Summary selector and the Scorecards rows.</t>
        </is>
      </c>
    </row>
    <row r="9" ht="62" customHeight="1">
      <c r="A9" s="27" t="inlineStr">
        <is>
          <t>[note 8]</t>
        </is>
      </c>
      <c r="B9" s="27" t="inlineStr">
        <is>
          <t>Discrepancies</t>
        </is>
      </c>
      <c r="C9" s="27" t="inlineStr">
        <is>
          <t>When two CHFS documents disagree, both values are kept in Discrepancies between documents, each with its source, and the row is flagged. In this edition: request_no, applicant, project, capital cost, received date, decision and decision date follow the CON Online record; review type follows CON Online where it is set, else the newsletter public notice. Where a newsletter prints a different value, both are in Discrepancies with the issue named. 71 of 928 rows carry a discrepancy.</t>
        </is>
      </c>
    </row>
    <row r="10" ht="47.5" customHeight="1">
      <c r="A10" s="27" t="inlineStr">
        <is>
          <t>[note 9]</t>
        </is>
      </c>
      <c r="B10" s="27" t="inlineStr">
        <is>
          <t>Requests</t>
        </is>
      </c>
      <c r="C10" s="27" t="inlineStr">
        <is>
          <t>Health system or applicant joins spellings that differ only in capitalization, since Excel matches text without regard to case: "VOANS Senior CommUnity Care of Northern Kentucky, inc." is shown as "VOANS Senior CommUnity Care of Northern Kentucky, Inc.". Applicant keeps each spelling as the document prints it.</t>
        </is>
      </c>
    </row>
    <row r="11" ht="62" customHeight="1">
      <c r="A11" s="27" t="inlineStr">
        <is>
          <t>[note 10]</t>
        </is>
      </c>
      <c r="B11" s="27" t="inlineStr">
        <is>
          <t>Coverage</t>
        </is>
      </c>
      <c r="C11" s="27" t="inlineStr">
        <is>
          <t>928 CON numbers: every application on CON Online with a received date from January 1, 2016 through October 28, 2026, plus applications received earlier and decided or acted on from 2016 on. 0 rows have no received date on CON Online and are kept because their documents or decision fall in 2016 or later. CON Online also holds advisory opinions, emergency approvals and acquisition notices; those are not CON applications and are not rows.</t>
        </is>
      </c>
    </row>
    <row r="12" ht="62" customHeight="1">
      <c r="A12" s="27" t="inlineStr">
        <is>
          <t>[note 11]</t>
        </is>
      </c>
      <c r="B12" s="27" t="inlineStr">
        <is>
          <t>Coverage</t>
        </is>
      </c>
      <c r="C12" s="27" t="inlineStr">
        <is>
          <t>The Certificate of Need Newsletter is the monthly public notice. The Cabinet now posts only the 2026 issues. Issues from September 2015 to October 2025 were read from Internet Archive copies. Missing from the archive: November 2017, November 2020, July 2021 through December 2022, and November and December 2025. Rows from those months still have every CON Online value; only the newsletter columns are blank for events in those months.</t>
        </is>
      </c>
    </row>
    <row r="13" ht="33" customHeight="1">
      <c r="A13" s="27" t="inlineStr">
        <is>
          <t>[note 12]</t>
        </is>
      </c>
      <c r="B13" s="27" t="inlineStr">
        <is>
          <t>Coverage</t>
        </is>
      </c>
      <c r="C13" s="27" t="inlineStr">
        <is>
          <t>835 of 928 rows appear in at least one newsletter issue read. The January 2017 issue prints its own date as January 19, 2016; it is dated 2017-01-19 here.</t>
        </is>
      </c>
    </row>
    <row r="14" ht="47.5" customHeight="1">
      <c r="A14" s="27" t="inlineStr">
        <is>
          <t>[note 13]</t>
        </is>
      </c>
      <c r="B14" s="27" t="inlineStr">
        <is>
          <t>Requests</t>
        </is>
      </c>
      <c r="C14" s="27" t="inlineStr">
        <is>
          <t>Outcomes: approved 700, withdrawn or delayed 129, denied 55, not reviewed or other 25, pending 19. Approved includes CONs later revoked or made void (revoked 94, con not required 41); Later status says which, and Decision date is the approval date. Withdrawn or delayed includes deferrals. 8 rows ended in a CON-not-required determination and are Not reviewed or other.</t>
        </is>
      </c>
    </row>
    <row r="15" ht="47.5" customHeight="1">
      <c r="A15" s="27" t="inlineStr">
        <is>
          <t>[note 14]</t>
        </is>
      </c>
      <c r="B15" s="27" t="inlineStr">
        <is>
          <t>Requests</t>
        </is>
      </c>
      <c r="C15" s="27" t="inlineStr">
        <is>
          <t>Hearings: 278 rows show a hearing request, hearing order, exhibit or transcript on CON Online, or a newsletter hearing notice. 121 rows name affected parties in CON Online document titles, linked to each document. Those names come from document titles and, since the October 29, 2026 depth pass, from the decision documents (marked "decision document"); a party named in neither is missing.</t>
        </is>
      </c>
    </row>
    <row r="16" ht="33" customHeight="1">
      <c r="A16" s="27" t="inlineStr">
        <is>
          <t>[note 15]</t>
        </is>
      </c>
      <c r="B16" s="27" t="inlineStr">
        <is>
          <t>Requests</t>
        </is>
      </c>
      <c r="C16" s="27" t="inlineStr">
        <is>
          <t>13 rows list court documents (Franklin Circuit Court or Court of Appeals) on CON Online; the rulings among them are summarized in Reconsideration and court review outcomes.</t>
        </is>
      </c>
    </row>
    <row r="17" ht="76.5" customHeight="1">
      <c r="A17" s="27" t="inlineStr">
        <is>
          <t>[note 16]</t>
        </is>
      </c>
      <c r="B17" s="27" t="inlineStr">
        <is>
          <t>Requests</t>
        </is>
      </c>
      <c r="C17" s="27" t="inlineStr">
        <is>
          <t>Scanned documents: CON Online documents are image scans. On October 29, 2026 the decision scan linked on 806 rows was read by OCR (Decision document pages read says which pages), and the ordering paragraph, review criteria findings, presumption of need, conditions, counsel, signer, hearing case number and affected parties were taken from it. These are OCR readings of scans: quoted text can carry OCR errors, and blank means the pages read did not say. 41 rows that CON Online marks CON NOT REQUIRED (dated 2018-07-15) have a Final Order approving them; they are Approved here with CON not required as Later status.</t>
        </is>
      </c>
    </row>
    <row r="18" ht="47.5" customHeight="1">
      <c r="A18" s="27" t="inlineStr">
        <is>
          <t>[note 17]</t>
        </is>
      </c>
      <c r="B18" s="27" t="inlineStr">
        <is>
          <t>Requests</t>
        </is>
      </c>
      <c r="C18" s="27" t="inlineStr">
        <is>
          <t>Reconsideration and court review outcomes: 32 rows carry rulings read by hand from the reconsideration orders and Franklin Circuit Court, Court of Appeals and Supreme Court documents on CON Online, plus Court of Appeals opinions published online. 39 rows were heard in comparative hearings with other applications (Comparative hearing with).</t>
        </is>
      </c>
    </row>
    <row r="19" ht="33" customHeight="1">
      <c r="A19" s="27" t="inlineStr">
        <is>
          <t>[note 18]</t>
        </is>
      </c>
      <c r="B19" s="27" t="inlineStr">
        <is>
          <t>Requests</t>
        </is>
      </c>
      <c r="C19" s="27" t="inlineStr">
        <is>
          <t>Health system is filled for 192 rows, only where the system name is in the legal or facility name. Service line uses the COPN Atlas categories; 629 rows are Other, and Service line or KY facility type shows the Kentucky type for them.</t>
        </is>
      </c>
    </row>
    <row r="20" ht="47.5" customHeight="1">
      <c r="A20" s="27" t="inlineStr">
        <is>
          <t>[note 19]</t>
        </is>
      </c>
      <c r="B20" s="27" t="inlineStr">
        <is>
          <t>Discrepancies</t>
        </is>
      </c>
      <c r="C20" s="27" t="inlineStr">
        <is>
          <t>71 rows record a difference between CON Online and a newsletter issue: capital cost 47, decision date 9, decision 7, received date 6, review type 3. Both values are kept and the issue named. Capital cost differences are usually the amount at filing (newsletter) against the amount on the record after additional information.</t>
        </is>
      </c>
    </row>
    <row r="21" ht="33" customHeight="1">
      <c r="A21" s="27" t="inlineStr">
        <is>
          <t>[note 20]</t>
        </is>
      </c>
      <c r="B21" s="27" t="inlineStr">
        <is>
          <t>Pipeline</t>
        </is>
      </c>
      <c r="C21" s="27" t="inlineStr">
        <is>
          <t>The Pipeline tab holds 19 rows: applications with no final decision on CON Online as of October 29, 2026, received in 2025 or 2026, and 0 CON numbers that the 2026 newsletters print but CON Online does not show.</t>
        </is>
      </c>
    </row>
    <row r="22" ht="47.5" customHeight="1">
      <c r="A22" s="27" t="inlineStr">
        <is>
          <t>[note 21]</t>
        </is>
      </c>
      <c r="B22" s="27" t="inlineStr">
        <is>
          <t>Pipeline</t>
        </is>
      </c>
      <c r="C22" s="27" t="inlineStr">
        <is>
          <t>Letters of intent: Kentucky printed letters of intent in Chart B of the newsletter until mid 2017. ky_lois.csv holds 303 of them from the September 2015 to May 2017 issues, matched to a later application where name, project and timing agree. After 2017 the newsletter lists applications received, not letters of intent.</t>
        </is>
      </c>
    </row>
    <row r="23" ht="47.5" customHeight="1">
      <c r="A23" s="27" t="inlineStr">
        <is>
          <t>[note 22]</t>
        </is>
      </c>
      <c r="B23" s="27" t="inlineStr">
        <is>
          <t>Access</t>
        </is>
      </c>
      <c r="C23" s="27" t="inlineStr">
        <is>
          <t>CON Online pages were fetched from prd.webapps.chfs.ky.gov with the COPNAtlasResearch/1.0 User-Agent at about one request per second; the CHFS site has no robots.txt. Archived newsletters were downloaded from web.archive.org, about one request every three seconds, and copies are kept with the build. Document links open the scan on CON Online.</t>
        </is>
      </c>
    </row>
    <row r="24" ht="18.5" customHeight="1">
      <c r="A24" s="27" t="inlineStr">
        <is>
          <t>[note 23]</t>
        </is>
      </c>
      <c r="B24" s="27" t="inlineStr">
        <is>
          <t>Pipeline</t>
        </is>
      </c>
      <c r="C24" s="27" t="inlineStr">
        <is>
          <t>Days since filing is computed from the filing date to the edition date, October 29, 2026. More than 60 days shows in bold.</t>
        </is>
      </c>
    </row>
    <row r="25" ht="62" customHeight="1">
      <c r="A25" s="27" t="inlineStr">
        <is>
          <t>[note 24]</t>
        </is>
      </c>
      <c r="B25" s="27" t="inlineStr">
        <is>
          <t>Sources</t>
        </is>
      </c>
      <c r="C25" s="27" t="inlineStr">
        <is>
          <t>Kentucky Cabinet for Health and Family Services, Office of Inspector General, Division of Certificate of Need: https://prd.webapps.chfs.ky.gov/cononline/SearchApplication.aspx (CON Online application records and documents) and the monthly Certificate of Need Newsletter (https://www.chfs.ky.gov/agencies/os/oig/dcn/Pages/cn.aspx; 2015 to 2025 issues from Internet Archive copies). Every value comes from a public document of that agency; the Documents tab lists every link.</t>
        </is>
      </c>
    </row>
    <row r="26" ht="33" customHeight="1">
      <c r="A26" s="27" t="inlineStr">
        <is>
          <t>[note 25]</t>
        </is>
      </c>
      <c r="B26" s="27" t="inlineStr">
        <is>
          <t>Use</t>
        </is>
      </c>
      <c r="C26" s="27" t="inlineStr">
        <is>
          <t>COPN Atlas is an independent compilation, not affiliated with or endorsed by the Kentucky Cabinet for Health and Family Services, Office of Inspector General, Division of Certificate of Need. It is a research aid, not legal advice; the state documents remain the official record.</t>
        </is>
      </c>
    </row>
  </sheetData>
  <pageMargins left="0.75" right="0.75" top="1" bottom="1" header="0.5" footer="0.5"/>
  <pageSetup orientation="landscape"/>
  <headerFooter>
    <oddHeader/>
    <oddFooter>&amp;L&amp;8 COPN Atlas, Kentucky&amp;R&amp;8 Page &amp;P of &amp;N</oddFooter>
    <evenHeader/>
    <evenFooter/>
    <firstHeader/>
    <firstFooter/>
  </headerFooter>
  <tableParts count="1">
    <tablePart xmlns:r="http://schemas.openxmlformats.org/officeDocument/2006/relationships" r:id="rId1"/>
  </tableParts>
</worksheet>
</file>

<file path=xl/worksheets/sheet13.xml><?xml version="1.0" encoding="utf-8"?>
<worksheet xmlns="http://schemas.openxmlformats.org/spreadsheetml/2006/main">
  <sheetPr>
    <tabColor rgb="007A8794"/>
    <outlinePr summaryBelow="1" summaryRight="1"/>
    <pageSetUpPr/>
  </sheetPr>
  <dimension ref="A1:I544"/>
  <sheetViews>
    <sheetView showGridLines="0" tabSelected="0" workbookViewId="0">
      <selection activeCell="A1" sqref="A1"/>
    </sheetView>
  </sheetViews>
  <sheetFormatPr baseColWidth="8" defaultRowHeight="15"/>
  <cols>
    <col width="40" customWidth="1" min="1" max="1"/>
    <col width="40" customWidth="1" min="3" max="3"/>
    <col width="40" customWidth="1" min="5" max="5"/>
    <col width="40" customWidth="1" min="7" max="7"/>
    <col width="14" customWidth="1" min="9" max="9"/>
  </cols>
  <sheetData>
    <row r="1">
      <c r="A1" s="130" t="inlineStr">
        <is>
          <t>Lists used by the Summary selectors; one table per list</t>
        </is>
      </c>
    </row>
    <row r="2"/>
    <row r="3" ht="30" customHeight="1">
      <c r="A3" s="137" t="inlineStr">
        <is>
          <t>System or applicant</t>
        </is>
      </c>
      <c r="C3" s="137" t="inlineStr">
        <is>
          <t>County</t>
        </is>
      </c>
      <c r="E3" s="137" t="inlineStr">
        <is>
          <t>Service line or KY facility type</t>
        </is>
      </c>
      <c r="G3" s="137" t="inlineStr">
        <is>
          <t>Outcome</t>
        </is>
      </c>
      <c r="I3" s="137" t="inlineStr">
        <is>
          <t>Edition date</t>
        </is>
      </c>
    </row>
    <row r="4">
      <c r="A4" s="3" t="inlineStr">
        <is>
          <t>(All)</t>
        </is>
      </c>
      <c r="C4" s="3" t="inlineStr">
        <is>
          <t>(All)</t>
        </is>
      </c>
      <c r="E4" s="3" t="inlineStr">
        <is>
          <t>(All)</t>
        </is>
      </c>
      <c r="G4" s="3" t="inlineStr">
        <is>
          <t>(All)</t>
        </is>
      </c>
      <c r="I4" s="131" t="n">
        <v>46324</v>
      </c>
    </row>
    <row r="5">
      <c r="A5" s="3" t="inlineStr">
        <is>
          <t>1300 Campbell Lane Operating Company, LLC</t>
        </is>
      </c>
      <c r="C5" s="3" t="inlineStr">
        <is>
          <t>Adair</t>
        </is>
      </c>
      <c r="E5" s="3" t="inlineStr">
        <is>
          <t>Acute care hospital</t>
        </is>
      </c>
      <c r="G5" s="3" t="inlineStr">
        <is>
          <t>Approved</t>
        </is>
      </c>
    </row>
    <row r="6">
      <c r="A6" s="3" t="inlineStr">
        <is>
          <t>1750 Plantside LLC d/b/a Spring House Adult Daycare</t>
        </is>
      </c>
      <c r="C6" s="3" t="inlineStr">
        <is>
          <t>Allen</t>
        </is>
      </c>
      <c r="E6" s="3" t="inlineStr">
        <is>
          <t>Cardiac catheterization</t>
        </is>
      </c>
      <c r="G6" s="3" t="inlineStr">
        <is>
          <t>Partially approved</t>
        </is>
      </c>
    </row>
    <row r="7">
      <c r="A7" s="3" t="inlineStr">
        <is>
          <t>1818 LexingtonSLInvestors, LLC</t>
        </is>
      </c>
      <c r="C7" s="3" t="inlineStr">
        <is>
          <t>Anderson</t>
        </is>
      </c>
      <c r="E7" s="3" t="inlineStr">
        <is>
          <t>Diagnostic imaging MRI</t>
        </is>
      </c>
      <c r="G7" s="3" t="inlineStr">
        <is>
          <t>Denied</t>
        </is>
      </c>
    </row>
    <row r="8">
      <c r="A8" s="3" t="inlineStr">
        <is>
          <t>1st Choice Care ADHC, LLC</t>
        </is>
      </c>
      <c r="C8" s="3" t="inlineStr">
        <is>
          <t>Barren</t>
        </is>
      </c>
      <c r="E8" s="3" t="inlineStr">
        <is>
          <t>Diagnostic imaging PET</t>
        </is>
      </c>
      <c r="G8" s="3" t="inlineStr">
        <is>
          <t>Withdrawn or delayed</t>
        </is>
      </c>
    </row>
    <row r="9">
      <c r="A9" s="3" t="inlineStr">
        <is>
          <t>24/7 Med Transport Corp.</t>
        </is>
      </c>
      <c r="C9" s="3" t="inlineStr">
        <is>
          <t>Bath</t>
        </is>
      </c>
      <c r="E9" s="3" t="inlineStr">
        <is>
          <t>Nursing home beds</t>
        </is>
      </c>
      <c r="G9" s="3" t="inlineStr">
        <is>
          <t>Not reviewed or other</t>
        </is>
      </c>
    </row>
    <row r="10">
      <c r="A10" s="3" t="inlineStr">
        <is>
          <t>A Place to Belong Home Care Agency, LLC</t>
        </is>
      </c>
      <c r="C10" s="3" t="inlineStr">
        <is>
          <t>Bell</t>
        </is>
      </c>
      <c r="E10" s="3" t="inlineStr">
        <is>
          <t>Other: Adult day health care</t>
        </is>
      </c>
      <c r="G10" s="3" t="inlineStr">
        <is>
          <t>Pending</t>
        </is>
      </c>
    </row>
    <row r="11">
      <c r="A11" s="3" t="inlineStr">
        <is>
          <t>Aaron Jayson Arrowood</t>
        </is>
      </c>
      <c r="C11" s="3" t="inlineStr">
        <is>
          <t>Boone</t>
        </is>
      </c>
      <c r="E11" s="3" t="inlineStr">
        <is>
          <t>Other: Ambulatory care center</t>
        </is>
      </c>
    </row>
    <row r="12">
      <c r="A12" s="3" t="inlineStr">
        <is>
          <t>ABBA Case Management ADHC, LLC</t>
        </is>
      </c>
      <c r="C12" s="3" t="inlineStr">
        <is>
          <t>Bourbon</t>
        </is>
      </c>
      <c r="E12" s="3" t="inlineStr">
        <is>
          <t>Other: Ground ambulance</t>
        </is>
      </c>
    </row>
    <row r="13">
      <c r="A13" s="3" t="inlineStr">
        <is>
          <t>Access ADHC</t>
        </is>
      </c>
      <c r="C13" s="3" t="inlineStr">
        <is>
          <t>Boyd</t>
        </is>
      </c>
      <c r="E13" s="3" t="inlineStr">
        <is>
          <t>Other: Home health</t>
        </is>
      </c>
    </row>
    <row r="14">
      <c r="A14" s="3" t="inlineStr">
        <is>
          <t>ACSR, Inc.</t>
        </is>
      </c>
      <c r="C14" s="3" t="inlineStr">
        <is>
          <t>Boyle</t>
        </is>
      </c>
      <c r="E14" s="3" t="inlineStr">
        <is>
          <t>Other: Hospice</t>
        </is>
      </c>
    </row>
    <row r="15">
      <c r="A15" s="3" t="inlineStr">
        <is>
          <t>Active Day KY, Inc.</t>
        </is>
      </c>
      <c r="C15" s="3" t="inlineStr">
        <is>
          <t>Bracken</t>
        </is>
      </c>
      <c r="E15" s="3" t="inlineStr">
        <is>
          <t>Other: ICF/IID</t>
        </is>
      </c>
    </row>
    <row r="16">
      <c r="A16" s="3" t="inlineStr">
        <is>
          <t>Active Day KY, Inc. dba Active Day of Ft Thomas</t>
        </is>
      </c>
      <c r="C16" s="3" t="inlineStr">
        <is>
          <t>Breathitt</t>
        </is>
      </c>
      <c r="E16" s="3" t="inlineStr">
        <is>
          <t>Other: Limited services clinic</t>
        </is>
      </c>
    </row>
    <row r="17">
      <c r="A17" s="3" t="inlineStr">
        <is>
          <t>Active Day of KY, Inc.</t>
        </is>
      </c>
      <c r="C17" s="3" t="inlineStr">
        <is>
          <t>Breckinridge</t>
        </is>
      </c>
      <c r="E17" s="3" t="inlineStr">
        <is>
          <t>Other: Mobile health service</t>
        </is>
      </c>
    </row>
    <row r="18">
      <c r="A18" s="3" t="inlineStr">
        <is>
          <t>Addiction Recovery Care, LLC</t>
        </is>
      </c>
      <c r="C18" s="3" t="inlineStr">
        <is>
          <t>Bullitt</t>
        </is>
      </c>
      <c r="E18" s="3" t="inlineStr">
        <is>
          <t>Other: Other type</t>
        </is>
      </c>
    </row>
    <row r="19">
      <c r="A19" s="3" t="inlineStr">
        <is>
          <t>Adult Day Health, Inc.</t>
        </is>
      </c>
      <c r="C19" s="3" t="inlineStr">
        <is>
          <t>Caldwell</t>
        </is>
      </c>
      <c r="E19" s="3" t="inlineStr">
        <is>
          <t>Other: Personal care facility</t>
        </is>
      </c>
    </row>
    <row r="20">
      <c r="A20" s="3" t="inlineStr">
        <is>
          <t>Adult Day Oasis LLC</t>
        </is>
      </c>
      <c r="C20" s="3" t="inlineStr">
        <is>
          <t>Calloway</t>
        </is>
      </c>
      <c r="E20" s="3" t="inlineStr">
        <is>
          <t>Other: Prescribed pediatric extended care</t>
        </is>
      </c>
    </row>
    <row r="21">
      <c r="A21" s="3" t="inlineStr">
        <is>
          <t>Advantage Care Center, Inc.</t>
        </is>
      </c>
      <c r="C21" s="3" t="inlineStr">
        <is>
          <t>Campbell</t>
        </is>
      </c>
      <c r="E21" s="3" t="inlineStr">
        <is>
          <t>Other: Private duty nursing</t>
        </is>
      </c>
    </row>
    <row r="22">
      <c r="A22" s="3" t="inlineStr">
        <is>
          <t>Advantage Health Club, LLC</t>
        </is>
      </c>
      <c r="C22" s="3" t="inlineStr">
        <is>
          <t>Carlisle</t>
        </is>
      </c>
      <c r="E22" s="3" t="inlineStr">
        <is>
          <t>Other: Rehabilitation agency</t>
        </is>
      </c>
    </row>
    <row r="23">
      <c r="A23" s="3" t="inlineStr">
        <is>
          <t>AEG Richwood Opco, LLC</t>
        </is>
      </c>
      <c r="C23" s="3" t="inlineStr">
        <is>
          <t>Carroll</t>
        </is>
      </c>
      <c r="E23" s="3" t="inlineStr">
        <is>
          <t>Other: Specialized medical technology service</t>
        </is>
      </c>
    </row>
    <row r="24">
      <c r="A24" s="3" t="inlineStr">
        <is>
          <t>Aegis Group Practice, LLC</t>
        </is>
      </c>
      <c r="C24" s="3" t="inlineStr">
        <is>
          <t>Carter</t>
        </is>
      </c>
      <c r="E24" s="3" t="inlineStr">
        <is>
          <t>Outpatient surgery</t>
        </is>
      </c>
    </row>
    <row r="25">
      <c r="A25" s="3" t="inlineStr">
        <is>
          <t>AEY Investment, LLC</t>
        </is>
      </c>
      <c r="C25" s="3" t="inlineStr">
        <is>
          <t>Christian</t>
        </is>
      </c>
      <c r="E25" s="3" t="inlineStr">
        <is>
          <t>Psychiatric beds</t>
        </is>
      </c>
    </row>
    <row r="26">
      <c r="A26" s="3" t="inlineStr">
        <is>
          <t>Afton Community Development, LLC</t>
        </is>
      </c>
      <c r="C26" s="3" t="inlineStr">
        <is>
          <t>Clark</t>
        </is>
      </c>
      <c r="E26" s="3" t="inlineStr">
        <is>
          <t>Radiation therapy</t>
        </is>
      </c>
    </row>
    <row r="27">
      <c r="A27" s="3" t="inlineStr">
        <is>
          <t>Agilitas USA Inc. DBA Results Physiotherapy</t>
        </is>
      </c>
      <c r="C27" s="3" t="inlineStr">
        <is>
          <t>Clay</t>
        </is>
      </c>
      <c r="E27" s="3" t="inlineStr">
        <is>
          <t>Rehabilitation</t>
        </is>
      </c>
    </row>
    <row r="28">
      <c r="A28" s="3" t="inlineStr">
        <is>
          <t>Ahmed Hernandez Perez</t>
        </is>
      </c>
      <c r="C28" s="3" t="inlineStr">
        <is>
          <t>Clinton</t>
        </is>
      </c>
      <c r="E28" s="3" t="inlineStr">
        <is>
          <t>Substance abuse</t>
        </is>
      </c>
    </row>
    <row r="29">
      <c r="A29" s="3" t="inlineStr">
        <is>
          <t>Ahmed M. Hassan</t>
        </is>
      </c>
      <c r="C29" s="3" t="inlineStr">
        <is>
          <t>Daviess</t>
        </is>
      </c>
    </row>
    <row r="30">
      <c r="A30" s="3" t="inlineStr">
        <is>
          <t>All Best Home Care LLC</t>
        </is>
      </c>
      <c r="C30" s="3" t="inlineStr">
        <is>
          <t>Edmonson</t>
        </is>
      </c>
    </row>
    <row r="31">
      <c r="A31" s="3" t="inlineStr">
        <is>
          <t>Allied Adult Day Care, LLC</t>
        </is>
      </c>
      <c r="C31" s="3" t="inlineStr">
        <is>
          <t>Fayette</t>
        </is>
      </c>
    </row>
    <row r="32">
      <c r="A32" s="3" t="inlineStr">
        <is>
          <t>Almas Family ADHC, LLC</t>
        </is>
      </c>
      <c r="C32" s="3" t="inlineStr">
        <is>
          <t>Fleming</t>
        </is>
      </c>
    </row>
    <row r="33">
      <c r="A33" s="3" t="inlineStr">
        <is>
          <t>Alpha Partners LLC</t>
        </is>
      </c>
      <c r="C33" s="3" t="inlineStr">
        <is>
          <t>Floyd</t>
        </is>
      </c>
    </row>
    <row r="34">
      <c r="A34" s="3" t="inlineStr">
        <is>
          <t>Alpha Partners, LLC</t>
        </is>
      </c>
      <c r="C34" s="3" t="inlineStr">
        <is>
          <t>Franklin</t>
        </is>
      </c>
    </row>
    <row r="35">
      <c r="A35" s="3" t="inlineStr">
        <is>
          <t>Alternative Adult Day Health Care Center, Inc.</t>
        </is>
      </c>
      <c r="C35" s="3" t="inlineStr">
        <is>
          <t>Fulton</t>
        </is>
      </c>
    </row>
    <row r="36">
      <c r="A36" s="3" t="inlineStr">
        <is>
          <t>Alternative Adult Day Heatlh Care Center, Inc.</t>
        </is>
      </c>
      <c r="C36" s="3" t="inlineStr">
        <is>
          <t>Gallatin</t>
        </is>
      </c>
    </row>
    <row r="37">
      <c r="A37" s="3" t="inlineStr">
        <is>
          <t>Amazing Adult Care LLC</t>
        </is>
      </c>
      <c r="C37" s="3" t="inlineStr">
        <is>
          <t>Garrard</t>
        </is>
      </c>
    </row>
    <row r="38">
      <c r="A38" s="3" t="inlineStr">
        <is>
          <t>Ambulance Management Services, LTD</t>
        </is>
      </c>
      <c r="C38" s="3" t="inlineStr">
        <is>
          <t>Grant</t>
        </is>
      </c>
    </row>
    <row r="39">
      <c r="A39" s="3" t="inlineStr">
        <is>
          <t>Amedco Kentucky PLLC</t>
        </is>
      </c>
      <c r="C39" s="3" t="inlineStr">
        <is>
          <t>Graves</t>
        </is>
      </c>
    </row>
    <row r="40">
      <c r="A40" s="3" t="inlineStr">
        <is>
          <t>Amedisys</t>
        </is>
      </c>
      <c r="C40" s="3" t="inlineStr">
        <is>
          <t>Grayson</t>
        </is>
      </c>
    </row>
    <row r="41">
      <c r="A41" s="3" t="inlineStr">
        <is>
          <t>American Health Management, Inc.</t>
        </is>
      </c>
      <c r="C41" s="3" t="inlineStr">
        <is>
          <t>Green</t>
        </is>
      </c>
    </row>
    <row r="42">
      <c r="A42" s="3" t="inlineStr">
        <is>
          <t>American Pain Institute, Inc.</t>
        </is>
      </c>
      <c r="C42" s="3" t="inlineStr">
        <is>
          <t>Greenup</t>
        </is>
      </c>
    </row>
    <row r="43">
      <c r="A43" s="3" t="inlineStr">
        <is>
          <t>Angelic Care ADHC, LLC</t>
        </is>
      </c>
      <c r="C43" s="3" t="inlineStr">
        <is>
          <t>Hancock</t>
        </is>
      </c>
    </row>
    <row r="44">
      <c r="A44" s="3" t="inlineStr">
        <is>
          <t>Anjum Bux, M.D., PSC</t>
        </is>
      </c>
      <c r="C44" s="3" t="inlineStr">
        <is>
          <t>Hardin</t>
        </is>
      </c>
    </row>
    <row r="45">
      <c r="A45" s="3" t="inlineStr">
        <is>
          <t>Appalachian Regional Healthcare</t>
        </is>
      </c>
      <c r="C45" s="3" t="inlineStr">
        <is>
          <t>Harlan</t>
        </is>
      </c>
    </row>
    <row r="46">
      <c r="A46" s="3" t="inlineStr">
        <is>
          <t>Aptiva Health Imaging, LLC</t>
        </is>
      </c>
      <c r="C46" s="3" t="inlineStr">
        <is>
          <t>Harrison</t>
        </is>
      </c>
    </row>
    <row r="47">
      <c r="A47" s="3" t="inlineStr">
        <is>
          <t>ARC Health Systems LLC</t>
        </is>
      </c>
      <c r="C47" s="3" t="inlineStr">
        <is>
          <t>Hart</t>
        </is>
      </c>
    </row>
    <row r="48">
      <c r="A48" s="3" t="inlineStr">
        <is>
          <t>Arcadia of Elizabethtown, LLC</t>
        </is>
      </c>
      <c r="C48" s="3" t="inlineStr">
        <is>
          <t>Henderson</t>
        </is>
      </c>
    </row>
    <row r="49">
      <c r="A49" s="3" t="inlineStr">
        <is>
          <t>ARHC ACRICKY01 TRS, LLC</t>
        </is>
      </c>
      <c r="C49" s="3" t="inlineStr">
        <is>
          <t>Hickman</t>
        </is>
      </c>
    </row>
    <row r="50">
      <c r="A50" s="3" t="inlineStr">
        <is>
          <t>ARHC ALELIKY01 TRS, LLC</t>
        </is>
      </c>
      <c r="C50" s="3" t="inlineStr">
        <is>
          <t>Hopkins</t>
        </is>
      </c>
    </row>
    <row r="51">
      <c r="A51" s="3" t="inlineStr">
        <is>
          <t>Ark Encounter, LLC</t>
        </is>
      </c>
      <c r="C51" s="3" t="inlineStr">
        <is>
          <t>Jackson</t>
        </is>
      </c>
    </row>
    <row r="52">
      <c r="A52" s="3" t="inlineStr">
        <is>
          <t>Artis Senior Living of Louisville, LLC</t>
        </is>
      </c>
      <c r="C52" s="3" t="inlineStr">
        <is>
          <t>Jefferson</t>
        </is>
      </c>
    </row>
    <row r="53">
      <c r="A53" s="3" t="inlineStr">
        <is>
          <t>Ashby Cares, LLC</t>
        </is>
      </c>
      <c r="C53" s="3" t="inlineStr">
        <is>
          <t>Jessamine</t>
        </is>
      </c>
    </row>
    <row r="54">
      <c r="A54" s="3" t="inlineStr">
        <is>
          <t>Ashby Home Healthcare of Kentucky, LLC</t>
        </is>
      </c>
      <c r="C54" s="3" t="inlineStr">
        <is>
          <t>Johnson</t>
        </is>
      </c>
    </row>
    <row r="55">
      <c r="A55" s="3" t="inlineStr">
        <is>
          <t>Ashland Dental Surgical Solutions, LLC</t>
        </is>
      </c>
      <c r="C55" s="3" t="inlineStr">
        <is>
          <t>Kenton</t>
        </is>
      </c>
    </row>
    <row r="56">
      <c r="A56" s="3" t="inlineStr">
        <is>
          <t>Associates in Pediatric Therapy, LLC</t>
        </is>
      </c>
      <c r="C56" s="3" t="inlineStr">
        <is>
          <t>Knott</t>
        </is>
      </c>
    </row>
    <row r="57">
      <c r="A57" s="3" t="inlineStr">
        <is>
          <t>At Home Care of Kentucky, Inc.</t>
        </is>
      </c>
      <c r="C57" s="3" t="inlineStr">
        <is>
          <t>Laurel</t>
        </is>
      </c>
    </row>
    <row r="58">
      <c r="A58" s="3" t="inlineStr">
        <is>
          <t>Atlas Surgery Center, PLLC</t>
        </is>
      </c>
      <c r="C58" s="3" t="inlineStr">
        <is>
          <t>Lee</t>
        </is>
      </c>
    </row>
    <row r="59">
      <c r="A59" s="3" t="inlineStr">
        <is>
          <t>Augusta KY Opco LLC</t>
        </is>
      </c>
      <c r="C59" s="3" t="inlineStr">
        <is>
          <t>Leslie</t>
        </is>
      </c>
    </row>
    <row r="60">
      <c r="A60" s="3" t="inlineStr">
        <is>
          <t>BAMB Trust</t>
        </is>
      </c>
      <c r="C60" s="3" t="inlineStr">
        <is>
          <t>Letcher</t>
        </is>
      </c>
    </row>
    <row r="61">
      <c r="A61" s="3" t="inlineStr">
        <is>
          <t>Baptist Health</t>
        </is>
      </c>
      <c r="C61" s="3" t="inlineStr">
        <is>
          <t>Lewis</t>
        </is>
      </c>
    </row>
    <row r="62">
      <c r="A62" s="3" t="inlineStr">
        <is>
          <t>Baptist Homes, Inc.</t>
        </is>
      </c>
      <c r="C62" s="3" t="inlineStr">
        <is>
          <t>Madison</t>
        </is>
      </c>
    </row>
    <row r="63">
      <c r="A63" s="3" t="inlineStr">
        <is>
          <t>Barbara Bowers M.D.</t>
        </is>
      </c>
      <c r="C63" s="3" t="inlineStr">
        <is>
          <t>Magoffin</t>
        </is>
      </c>
    </row>
    <row r="64">
      <c r="A64" s="3" t="inlineStr">
        <is>
          <t>Barbara Bowers, M.D.</t>
        </is>
      </c>
      <c r="C64" s="3" t="inlineStr">
        <is>
          <t>Marion</t>
        </is>
      </c>
    </row>
    <row r="65">
      <c r="A65" s="3" t="inlineStr">
        <is>
          <t>Bardstown Senior Partners</t>
        </is>
      </c>
      <c r="C65" s="3" t="inlineStr">
        <is>
          <t>Marshall</t>
        </is>
      </c>
    </row>
    <row r="66">
      <c r="A66" s="3" t="inlineStr">
        <is>
          <t>Bardstown Senior Partners, LLC</t>
        </is>
      </c>
      <c r="C66" s="3" t="inlineStr">
        <is>
          <t>Mason</t>
        </is>
      </c>
    </row>
    <row r="67">
      <c r="A67" s="3" t="inlineStr">
        <is>
          <t>Bearers of Burdens In Home Service LLC</t>
        </is>
      </c>
      <c r="C67" s="3" t="inlineStr">
        <is>
          <t>McCracken</t>
        </is>
      </c>
    </row>
    <row r="68">
      <c r="A68" s="3" t="inlineStr">
        <is>
          <t>Beaumont Senior Living, LLC</t>
        </is>
      </c>
      <c r="C68" s="3" t="inlineStr">
        <is>
          <t>McCreary</t>
        </is>
      </c>
    </row>
    <row r="69">
      <c r="A69" s="3" t="inlineStr">
        <is>
          <t>Beck Mayfield KY Opco LLC</t>
        </is>
      </c>
      <c r="C69" s="3" t="inlineStr">
        <is>
          <t>Meade</t>
        </is>
      </c>
    </row>
    <row r="70">
      <c r="A70" s="3" t="inlineStr">
        <is>
          <t>Benchmark Partners 2009, LLc</t>
        </is>
      </c>
      <c r="C70" s="3" t="inlineStr">
        <is>
          <t>Mercer</t>
        </is>
      </c>
    </row>
    <row r="71">
      <c r="A71" s="3" t="inlineStr">
        <is>
          <t>Better Life Adult Day Healthcare, LLC</t>
        </is>
      </c>
      <c r="C71" s="3" t="inlineStr">
        <is>
          <t>Monroe</t>
        </is>
      </c>
    </row>
    <row r="72">
      <c r="A72" s="3" t="inlineStr">
        <is>
          <t>BGM, LLC</t>
        </is>
      </c>
      <c r="C72" s="3" t="inlineStr">
        <is>
          <t>Montgomery</t>
        </is>
      </c>
    </row>
    <row r="73">
      <c r="A73" s="3" t="inlineStr">
        <is>
          <t>Birchwood Nursing and Rehabilitation LLC</t>
        </is>
      </c>
      <c r="C73" s="3" t="inlineStr">
        <is>
          <t>Muhlenberg</t>
        </is>
      </c>
    </row>
    <row r="74">
      <c r="A74" s="3" t="inlineStr">
        <is>
          <t>Bluegrass Adult Care, LLC</t>
        </is>
      </c>
      <c r="C74" s="3" t="inlineStr">
        <is>
          <t>Nelson</t>
        </is>
      </c>
    </row>
    <row r="75">
      <c r="A75" s="3" t="inlineStr">
        <is>
          <t>Bluegrass Horizon LLC</t>
        </is>
      </c>
      <c r="C75" s="3" t="inlineStr">
        <is>
          <t>Ohio</t>
        </is>
      </c>
    </row>
    <row r="76">
      <c r="A76" s="3" t="inlineStr">
        <is>
          <t>Bluegrass Horizon, LLC</t>
        </is>
      </c>
      <c r="C76" s="3" t="inlineStr">
        <is>
          <t>Oldham</t>
        </is>
      </c>
    </row>
    <row r="77">
      <c r="A77" s="3" t="inlineStr">
        <is>
          <t>Bluegrass Orthopaedics Surgical Division, LLC</t>
        </is>
      </c>
      <c r="C77" s="3" t="inlineStr">
        <is>
          <t>Out of state</t>
        </is>
      </c>
    </row>
    <row r="78">
      <c r="A78" s="3" t="inlineStr">
        <is>
          <t>Bluegrass Outpatient Center of Bowling Green, LLC</t>
        </is>
      </c>
      <c r="C78" s="3" t="inlineStr">
        <is>
          <t>Owen</t>
        </is>
      </c>
    </row>
    <row r="79">
      <c r="A79" s="3" t="inlineStr">
        <is>
          <t>Bluegrass Senior Living Somerset, LLC</t>
        </is>
      </c>
      <c r="C79" s="3" t="inlineStr">
        <is>
          <t>Pendleton</t>
        </is>
      </c>
    </row>
    <row r="80">
      <c r="A80" s="3" t="inlineStr">
        <is>
          <t>Bluegrass Surgery Center, LLC</t>
        </is>
      </c>
      <c r="C80" s="3" t="inlineStr">
        <is>
          <t>Perry</t>
        </is>
      </c>
    </row>
    <row r="81">
      <c r="A81" s="3" t="inlineStr">
        <is>
          <t>Bobby Floyd/Goodworks Unlimited/Gary Keckley</t>
        </is>
      </c>
      <c r="C81" s="3" t="inlineStr">
        <is>
          <t>Pike</t>
        </is>
      </c>
    </row>
    <row r="82">
      <c r="A82" s="3" t="inlineStr">
        <is>
          <t>BoldAge PACE Kentucky, LLC</t>
        </is>
      </c>
      <c r="C82" s="3" t="inlineStr">
        <is>
          <t>Powell</t>
        </is>
      </c>
    </row>
    <row r="83">
      <c r="A83" s="3" t="inlineStr">
        <is>
          <t>Boonespring Transitional Care Center, LLC</t>
        </is>
      </c>
      <c r="C83" s="3" t="inlineStr">
        <is>
          <t>Pulaski</t>
        </is>
      </c>
    </row>
    <row r="84">
      <c r="A84" s="3" t="inlineStr">
        <is>
          <t>Bourbon Community Hospital, LLC</t>
        </is>
      </c>
      <c r="C84" s="3" t="inlineStr">
        <is>
          <t>Rockcastle</t>
        </is>
      </c>
    </row>
    <row r="85">
      <c r="A85" s="3" t="inlineStr">
        <is>
          <t>Bowling Green - Warren County Community Hospital Corporation d/b/a The Medical Center</t>
        </is>
      </c>
      <c r="C85" s="3" t="inlineStr">
        <is>
          <t>Rowan</t>
        </is>
      </c>
    </row>
    <row r="86">
      <c r="A86" s="3" t="inlineStr">
        <is>
          <t>Bowling Green Warren County Community Hospital Corporation</t>
        </is>
      </c>
      <c r="C86" s="3" t="inlineStr">
        <is>
          <t>Russell</t>
        </is>
      </c>
    </row>
    <row r="87">
      <c r="A87" s="3" t="inlineStr">
        <is>
          <t>Bowling Green-Warren County Community Hospital Corporation</t>
        </is>
      </c>
      <c r="C87" s="3" t="inlineStr">
        <is>
          <t>Scott</t>
        </is>
      </c>
    </row>
    <row r="88">
      <c r="A88" s="3" t="inlineStr">
        <is>
          <t>Brash Properties, LLC</t>
        </is>
      </c>
      <c r="C88" s="3" t="inlineStr">
        <is>
          <t>Shelby</t>
        </is>
      </c>
    </row>
    <row r="89">
      <c r="A89" s="3" t="inlineStr">
        <is>
          <t>Breathitt-Wolfe EMS, Inc.</t>
        </is>
      </c>
      <c r="C89" s="3" t="inlineStr">
        <is>
          <t>Simpson</t>
        </is>
      </c>
    </row>
    <row r="90">
      <c r="A90" s="3" t="inlineStr">
        <is>
          <t>Breathitt-Wolfe EMS, Inc. d/b/a Cross Medical Response</t>
        </is>
      </c>
      <c r="C90" s="3" t="inlineStr">
        <is>
          <t>Spencer</t>
        </is>
      </c>
    </row>
    <row r="91">
      <c r="A91" s="3" t="inlineStr">
        <is>
          <t>Breck Urgent Care, LLC</t>
        </is>
      </c>
      <c r="C91" s="3" t="inlineStr">
        <is>
          <t>Taylor</t>
        </is>
      </c>
    </row>
    <row r="92">
      <c r="A92" s="3" t="inlineStr">
        <is>
          <t>Bridging Health Care, LLC</t>
        </is>
      </c>
      <c r="C92" s="3" t="inlineStr">
        <is>
          <t>Todd</t>
        </is>
      </c>
    </row>
    <row r="93">
      <c r="A93" s="3" t="inlineStr">
        <is>
          <t>Brighmore Home Care of Kentucky, LLC</t>
        </is>
      </c>
      <c r="C93" s="3" t="inlineStr">
        <is>
          <t>Trigg</t>
        </is>
      </c>
    </row>
    <row r="94">
      <c r="A94" s="3" t="inlineStr">
        <is>
          <t>Bright Path ADHC, LLC</t>
        </is>
      </c>
      <c r="C94" s="3" t="inlineStr">
        <is>
          <t>Union</t>
        </is>
      </c>
    </row>
    <row r="95">
      <c r="A95" s="3" t="inlineStr">
        <is>
          <t>Brightmore Home Care of Kentucky LLC</t>
        </is>
      </c>
      <c r="C95" s="3" t="inlineStr">
        <is>
          <t>Warren</t>
        </is>
      </c>
    </row>
    <row r="96">
      <c r="A96" s="3" t="inlineStr">
        <is>
          <t>Britthaven, Inc.</t>
        </is>
      </c>
      <c r="C96" s="3" t="inlineStr">
        <is>
          <t>Washington</t>
        </is>
      </c>
    </row>
    <row r="97">
      <c r="A97" s="3" t="inlineStr">
        <is>
          <t>Buechel Fire Protection District Holding Company, Inc.</t>
        </is>
      </c>
      <c r="C97" s="3" t="inlineStr">
        <is>
          <t>Whitley</t>
        </is>
      </c>
    </row>
    <row r="98">
      <c r="A98" s="3" t="inlineStr">
        <is>
          <t>Buena Vida ADHC, LLC</t>
        </is>
      </c>
      <c r="C98" s="3" t="inlineStr">
        <is>
          <t>Wolfe</t>
        </is>
      </c>
    </row>
    <row r="99">
      <c r="A99" s="3" t="inlineStr">
        <is>
          <t>C. Napier, Inc.</t>
        </is>
      </c>
      <c r="C99" s="3" t="inlineStr">
        <is>
          <t>Woodford</t>
        </is>
      </c>
    </row>
    <row r="100">
      <c r="A100" s="3" t="inlineStr">
        <is>
          <t>Care at Home, LLC</t>
        </is>
      </c>
    </row>
    <row r="101">
      <c r="A101" s="3" t="inlineStr">
        <is>
          <t>Care Guide Partners, Inc.</t>
        </is>
      </c>
    </row>
    <row r="102">
      <c r="A102" s="3" t="inlineStr">
        <is>
          <t>Careary Home Health Agency, PLLC</t>
        </is>
      </c>
    </row>
    <row r="103">
      <c r="A103" s="3" t="inlineStr">
        <is>
          <t>Caretenders</t>
        </is>
      </c>
    </row>
    <row r="104">
      <c r="A104" s="3" t="inlineStr">
        <is>
          <t>CCG Ventures, LLC</t>
        </is>
      </c>
    </row>
    <row r="105">
      <c r="A105" s="3" t="inlineStr">
        <is>
          <t>Cedar Lake Lodge, Inc.</t>
        </is>
      </c>
    </row>
    <row r="106">
      <c r="A106" s="3" t="inlineStr">
        <is>
          <t>Cedarhurst of Nicholasville Real Estate, LLC</t>
        </is>
      </c>
    </row>
    <row r="107">
      <c r="A107" s="3" t="inlineStr">
        <is>
          <t>Cedarhurst of Owensboro Real Estate, LLC</t>
        </is>
      </c>
    </row>
    <row r="108">
      <c r="A108" s="3" t="inlineStr">
        <is>
          <t>Champion Physical Therapy Kentucky, LLC</t>
        </is>
      </c>
    </row>
    <row r="109">
      <c r="A109" s="3" t="inlineStr">
        <is>
          <t>Changes Rehabilitation LLC</t>
        </is>
      </c>
    </row>
    <row r="110">
      <c r="A110" s="3" t="inlineStr">
        <is>
          <t>Chapter Two Iris House</t>
        </is>
      </c>
    </row>
    <row r="111">
      <c r="A111" s="3" t="inlineStr">
        <is>
          <t>Cherokee Park Rehabilitation, LLC</t>
        </is>
      </c>
    </row>
    <row r="112">
      <c r="A112" s="3" t="inlineStr">
        <is>
          <t>CHI Saint Joseph Health</t>
        </is>
      </c>
    </row>
    <row r="113">
      <c r="A113" s="3" t="inlineStr">
        <is>
          <t>Children's Home of Northern Kentucky, Inc.</t>
        </is>
      </c>
    </row>
    <row r="114">
      <c r="A114" s="3" t="inlineStr">
        <is>
          <t>CHM Mobile Care</t>
        </is>
      </c>
    </row>
    <row r="115">
      <c r="A115" s="3" t="inlineStr">
        <is>
          <t>Christian Care Communities, Inc.</t>
        </is>
      </c>
    </row>
    <row r="116">
      <c r="A116" s="3" t="inlineStr">
        <is>
          <t>Christine's Fresh Start AD LLC</t>
        </is>
      </c>
    </row>
    <row r="117">
      <c r="A117" s="3" t="inlineStr">
        <is>
          <t>City of Elkhorn City</t>
        </is>
      </c>
    </row>
    <row r="118">
      <c r="A118" s="3" t="inlineStr">
        <is>
          <t>City of Hazard, Kentucky</t>
        </is>
      </c>
    </row>
    <row r="119">
      <c r="A119" s="3" t="inlineStr">
        <is>
          <t>City of London</t>
        </is>
      </c>
    </row>
    <row r="120">
      <c r="A120" s="3" t="inlineStr">
        <is>
          <t>City of Ludlow</t>
        </is>
      </c>
    </row>
    <row r="121">
      <c r="A121" s="3" t="inlineStr">
        <is>
          <t>City of Owensboro</t>
        </is>
      </c>
    </row>
    <row r="122">
      <c r="A122" s="3" t="inlineStr">
        <is>
          <t>City of Pikeville</t>
        </is>
      </c>
    </row>
    <row r="123">
      <c r="A123" s="3" t="inlineStr">
        <is>
          <t>City of Prestonsburg</t>
        </is>
      </c>
    </row>
    <row r="124">
      <c r="A124" s="3" t="inlineStr">
        <is>
          <t>City of Shepherdsville</t>
        </is>
      </c>
    </row>
    <row r="125">
      <c r="A125" s="3" t="inlineStr">
        <is>
          <t>CJL Group, LLC</t>
        </is>
      </c>
    </row>
    <row r="126">
      <c r="A126" s="3" t="inlineStr">
        <is>
          <t>Clark County Health Department</t>
        </is>
      </c>
    </row>
    <row r="127">
      <c r="A127" s="3" t="inlineStr">
        <is>
          <t>Clifton Oaks Care and Rehab Center, LLC</t>
        </is>
      </c>
    </row>
    <row r="128">
      <c r="A128" s="3" t="inlineStr">
        <is>
          <t>Clinton and Hickman County Hospital, Inc.</t>
        </is>
      </c>
    </row>
    <row r="129">
      <c r="A129" s="3" t="inlineStr">
        <is>
          <t>Coldspring Transitional Care Center, LLC</t>
        </is>
      </c>
    </row>
    <row r="130">
      <c r="A130" s="3" t="inlineStr">
        <is>
          <t>Colorectal Surgical &amp; Gastroenterology Associates, PSC</t>
        </is>
      </c>
    </row>
    <row r="131">
      <c r="A131" s="3" t="inlineStr">
        <is>
          <t>Commonwealth Hand Therapy, LLC</t>
        </is>
      </c>
    </row>
    <row r="132">
      <c r="A132" s="3" t="inlineStr">
        <is>
          <t>Commonwealth Health Free Clinic, Inc.</t>
        </is>
      </c>
    </row>
    <row r="133">
      <c r="A133" s="3" t="inlineStr">
        <is>
          <t>Commonwealth Hematology-Oncology, PSC d/b/a Commonwealth Cancer Center</t>
        </is>
      </c>
    </row>
    <row r="134">
      <c r="A134" s="3" t="inlineStr">
        <is>
          <t>Commonwealth of Kentucky</t>
        </is>
      </c>
    </row>
    <row r="135">
      <c r="A135" s="3" t="inlineStr">
        <is>
          <t>Commonwealth Pain Associates, PLLC</t>
        </is>
      </c>
    </row>
    <row r="136">
      <c r="A136" s="3" t="inlineStr">
        <is>
          <t>Commonwealth Regional Skilled Nursing, LLC</t>
        </is>
      </c>
    </row>
    <row r="137">
      <c r="A137" s="3" t="inlineStr">
        <is>
          <t>Community Business Professionals</t>
        </is>
      </c>
    </row>
    <row r="138">
      <c r="A138" s="3" t="inlineStr">
        <is>
          <t>Consolidated Health Systems, Inc.</t>
        </is>
      </c>
    </row>
    <row r="139">
      <c r="A139" s="3" t="inlineStr">
        <is>
          <t>Conundrum Inc</t>
        </is>
      </c>
    </row>
    <row r="140">
      <c r="A140" s="3" t="inlineStr">
        <is>
          <t>Corinth Volunteer Fire Department Inc.</t>
        </is>
      </c>
    </row>
    <row r="141">
      <c r="A141" s="3" t="inlineStr">
        <is>
          <t>Countryside Center for Rehabilitation and Nursing, LLC</t>
        </is>
      </c>
    </row>
    <row r="142">
      <c r="A142" s="3" t="inlineStr">
        <is>
          <t>Covington Ladies Home, Inc.</t>
        </is>
      </c>
    </row>
    <row r="143">
      <c r="A143" s="3" t="inlineStr">
        <is>
          <t>CPS- ELIZABETHTOWN ASC LLC d/b/a Advanced Surgical Institute of Elizabethtown</t>
        </is>
      </c>
    </row>
    <row r="144">
      <c r="A144" s="3" t="inlineStr">
        <is>
          <t>Crestview Hills Surgery Center, PLLC</t>
        </is>
      </c>
    </row>
    <row r="145">
      <c r="A145" s="3" t="inlineStr">
        <is>
          <t>Critical Nurse Staffing, LLC dba CNSCares</t>
        </is>
      </c>
    </row>
    <row r="146">
      <c r="A146" s="3" t="inlineStr">
        <is>
          <t>Danville Freedom Senior Center and HomeCare, Inc.</t>
        </is>
      </c>
    </row>
    <row r="147">
      <c r="A147" s="3" t="inlineStr">
        <is>
          <t>Danville Medical Investors, LLC</t>
        </is>
      </c>
    </row>
    <row r="148">
      <c r="A148" s="3" t="inlineStr">
        <is>
          <t>Danville Senior Living, LLC</t>
        </is>
      </c>
    </row>
    <row r="149">
      <c r="A149" s="3" t="inlineStr">
        <is>
          <t>Danville Senior Partners, LLC</t>
        </is>
      </c>
    </row>
    <row r="150">
      <c r="A150" s="3" t="inlineStr">
        <is>
          <t>Daybreak Operations, LLC</t>
        </is>
      </c>
    </row>
    <row r="151">
      <c r="A151" s="3" t="inlineStr">
        <is>
          <t>Deaconess Health System</t>
        </is>
      </c>
    </row>
    <row r="152">
      <c r="A152" s="3" t="inlineStr">
        <is>
          <t>Deandrea C. Hill</t>
        </is>
      </c>
    </row>
    <row r="153">
      <c r="A153" s="3" t="inlineStr">
        <is>
          <t>DeAnna's Adult Day Center, LLC</t>
        </is>
      </c>
    </row>
    <row r="154">
      <c r="A154" s="3" t="inlineStr">
        <is>
          <t>Dignity Living, LLP</t>
        </is>
      </c>
    </row>
    <row r="155">
      <c r="A155" s="3" t="inlineStr">
        <is>
          <t>Dominion Florence, LLC</t>
        </is>
      </c>
    </row>
    <row r="156">
      <c r="A156" s="3" t="inlineStr">
        <is>
          <t>Dominion Frankfort, LLC</t>
        </is>
      </c>
    </row>
    <row r="157">
      <c r="A157" s="3" t="inlineStr">
        <is>
          <t>Dominion Louisville, LLC</t>
        </is>
      </c>
    </row>
    <row r="158">
      <c r="A158" s="3" t="inlineStr">
        <is>
          <t>Duke Road Personal Care, LLC</t>
        </is>
      </c>
    </row>
    <row r="159">
      <c r="A159" s="3" t="inlineStr">
        <is>
          <t>East End Health Club, LLC</t>
        </is>
      </c>
    </row>
    <row r="160">
      <c r="A160" s="3" t="inlineStr">
        <is>
          <t>East Louisville Interventional Pain Specialists, PLLC</t>
        </is>
      </c>
    </row>
    <row r="161">
      <c r="A161" s="3" t="inlineStr">
        <is>
          <t>Eastern Greenup County Ambulance Service Tax District</t>
        </is>
      </c>
    </row>
    <row r="162">
      <c r="A162" s="3" t="inlineStr">
        <is>
          <t>Eastwood Fire Protection District Holding Company, Inc.</t>
        </is>
      </c>
    </row>
    <row r="163">
      <c r="A163" s="3" t="inlineStr">
        <is>
          <t>Elizabethtown Owner LLC</t>
        </is>
      </c>
    </row>
    <row r="164">
      <c r="A164" s="3" t="inlineStr">
        <is>
          <t>Elroi ADHC, LLC</t>
        </is>
      </c>
    </row>
    <row r="165">
      <c r="A165" s="3" t="inlineStr">
        <is>
          <t>Emergent Care EMS, LLC</t>
        </is>
      </c>
    </row>
    <row r="166">
      <c r="A166" s="3" t="inlineStr">
        <is>
          <t>Encompass Health</t>
        </is>
      </c>
    </row>
    <row r="167">
      <c r="A167" s="3" t="inlineStr">
        <is>
          <t>Encore ADHC LLC</t>
        </is>
      </c>
    </row>
    <row r="168">
      <c r="A168" s="3" t="inlineStr">
        <is>
          <t>Encore ADHC, LLC</t>
        </is>
      </c>
    </row>
    <row r="169">
      <c r="A169" s="3" t="inlineStr">
        <is>
          <t>Encore of Bowling Green ADHC LLC</t>
        </is>
      </c>
    </row>
    <row r="170">
      <c r="A170" s="3" t="inlineStr">
        <is>
          <t>Engage Support Services, LLC</t>
        </is>
      </c>
    </row>
    <row r="171">
      <c r="A171" s="3" t="inlineStr">
        <is>
          <t>English Station OpCo, LLC</t>
        </is>
      </c>
    </row>
    <row r="172">
      <c r="A172" s="3" t="inlineStr">
        <is>
          <t>Ephraim McDowell Health</t>
        </is>
      </c>
    </row>
    <row r="173">
      <c r="A173" s="3" t="inlineStr">
        <is>
          <t>EPIC HEALTH, LLC</t>
        </is>
      </c>
    </row>
    <row r="174">
      <c r="A174" s="3" t="inlineStr">
        <is>
          <t>Event Medical Team LLC</t>
        </is>
      </c>
    </row>
    <row r="175">
      <c r="A175" s="3" t="inlineStr">
        <is>
          <t>Fairdale Fire Protection District Holding Company, Inc.</t>
        </is>
      </c>
    </row>
    <row r="176">
      <c r="A176" s="3" t="inlineStr">
        <is>
          <t>Faith and Family, Inc.</t>
        </is>
      </c>
    </row>
    <row r="177">
      <c r="A177" s="3" t="inlineStr">
        <is>
          <t>Family Adult Day Care, LLC</t>
        </is>
      </c>
    </row>
    <row r="178">
      <c r="A178" s="3" t="inlineStr">
        <is>
          <t>Fern Creek Fire Protection District Holding Company</t>
        </is>
      </c>
    </row>
    <row r="179">
      <c r="A179" s="3" t="inlineStr">
        <is>
          <t>FirstHand Care of Kentucky, LLC</t>
        </is>
      </c>
    </row>
    <row r="180">
      <c r="A180" s="3" t="inlineStr">
        <is>
          <t>Flaget Healthcare, Inc.</t>
        </is>
      </c>
    </row>
    <row r="181">
      <c r="A181" s="3" t="inlineStr">
        <is>
          <t>Fleming Medical Center, LLC</t>
        </is>
      </c>
    </row>
    <row r="182">
      <c r="A182" s="3" t="inlineStr">
        <is>
          <t>FM Holdings, Inc. d/b/a The Ormsby</t>
        </is>
      </c>
    </row>
    <row r="183">
      <c r="A183" s="3" t="inlineStr">
        <is>
          <t>Frankfort Eye Center, PSC</t>
        </is>
      </c>
    </row>
    <row r="184">
      <c r="A184" s="3" t="inlineStr">
        <is>
          <t>Frankfort Hospital, Inc. d/b/a Frankfort Regional Medical Center</t>
        </is>
      </c>
    </row>
    <row r="185">
      <c r="A185" s="3" t="inlineStr">
        <is>
          <t>Frankfort Medical Investors, LLC</t>
        </is>
      </c>
    </row>
    <row r="186">
      <c r="A186" s="3" t="inlineStr">
        <is>
          <t>Freedom Day Healthcare Center, LLC</t>
        </is>
      </c>
    </row>
    <row r="187">
      <c r="A187" s="3" t="inlineStr">
        <is>
          <t>Freedom Home Care Club, LLC</t>
        </is>
      </c>
    </row>
    <row r="188">
      <c r="A188" s="3" t="inlineStr">
        <is>
          <t>Freedom Home Health LLC</t>
        </is>
      </c>
    </row>
    <row r="189">
      <c r="A189" s="3" t="inlineStr">
        <is>
          <t>Freedom Home Health, LLC</t>
        </is>
      </c>
    </row>
    <row r="190">
      <c r="A190" s="3" t="inlineStr">
        <is>
          <t>Freedom Homecareclub, LLC</t>
        </is>
      </c>
    </row>
    <row r="191">
      <c r="A191" s="3" t="inlineStr">
        <is>
          <t>Freedom Senior Share, LLC</t>
        </is>
      </c>
    </row>
    <row r="192">
      <c r="A192" s="3" t="inlineStr">
        <is>
          <t>Freedom Solutions, Inc.</t>
        </is>
      </c>
    </row>
    <row r="193">
      <c r="A193" s="3" t="inlineStr">
        <is>
          <t>Generations of Kentucky, Inc.</t>
        </is>
      </c>
    </row>
    <row r="194">
      <c r="A194" s="3" t="inlineStr">
        <is>
          <t>Georgetown Community Hospital, LLC</t>
        </is>
      </c>
    </row>
    <row r="195">
      <c r="A195" s="3" t="inlineStr">
        <is>
          <t>Giving Home Health Care - Kentucky, LLC</t>
        </is>
      </c>
    </row>
    <row r="196">
      <c r="A196" s="3" t="inlineStr">
        <is>
          <t>Golden Age Adult Day Health Center LLC</t>
        </is>
      </c>
    </row>
    <row r="197">
      <c r="A197" s="3" t="inlineStr">
        <is>
          <t>Golden Hats Adult Day Health Center Inc.</t>
        </is>
      </c>
    </row>
    <row r="198">
      <c r="A198" s="3" t="inlineStr">
        <is>
          <t>Gonzella's Tiny Tots Child Development Center</t>
        </is>
      </c>
    </row>
    <row r="199">
      <c r="A199" s="3" t="inlineStr">
        <is>
          <t>Good 2 B Home Adult Day Healthcare, LLC</t>
        </is>
      </c>
    </row>
    <row r="200">
      <c r="A200" s="3" t="inlineStr">
        <is>
          <t>Good Shepherd Healthcare Solutions, Inc.</t>
        </is>
      </c>
    </row>
    <row r="201">
      <c r="A201" s="3" t="inlineStr">
        <is>
          <t>Grace Home Care, Inc.</t>
        </is>
      </c>
    </row>
    <row r="202">
      <c r="A202" s="3" t="inlineStr">
        <is>
          <t>Grace Place Adult Day Center LLC</t>
        </is>
      </c>
    </row>
    <row r="203">
      <c r="A203" s="3" t="inlineStr">
        <is>
          <t>Grand Prospect OPCO, LLC</t>
        </is>
      </c>
    </row>
    <row r="204">
      <c r="A204" s="3" t="inlineStr">
        <is>
          <t>Grayson County Hospital Foundation, Inc.</t>
        </is>
      </c>
    </row>
    <row r="205">
      <c r="A205" s="3" t="inlineStr">
        <is>
          <t>Greenview Hospital, Inc.</t>
        </is>
      </c>
    </row>
    <row r="206">
      <c r="A206" s="3" t="inlineStr">
        <is>
          <t>Greenville Nursing and Rehabilitation Holdings, LLC</t>
        </is>
      </c>
    </row>
    <row r="207">
      <c r="A207" s="3" t="inlineStr">
        <is>
          <t>Guiding Light, PLLC</t>
        </is>
      </c>
    </row>
    <row r="208">
      <c r="A208" s="3" t="inlineStr">
        <is>
          <t>Guiding Lights PLC</t>
        </is>
      </c>
    </row>
    <row r="209">
      <c r="A209" s="3" t="inlineStr">
        <is>
          <t>Hallmark House Louisville II, LLC</t>
        </is>
      </c>
    </row>
    <row r="210">
      <c r="A210" s="3" t="inlineStr">
        <is>
          <t>HALO ADT, LLC</t>
        </is>
      </c>
    </row>
    <row r="211">
      <c r="A211" s="3" t="inlineStr">
        <is>
          <t>Harbor House of Louisville, Inc.</t>
        </is>
      </c>
    </row>
    <row r="212">
      <c r="A212" s="3" t="inlineStr">
        <is>
          <t>Hardin County, Kentucky d/b/a Hardin Memorial Hospital</t>
        </is>
      </c>
    </row>
    <row r="213">
      <c r="A213" s="3" t="inlineStr">
        <is>
          <t>Hardin County, KY d/b/a Hardin Memorial Hospital</t>
        </is>
      </c>
    </row>
    <row r="214">
      <c r="A214" s="3" t="inlineStr">
        <is>
          <t>Harmony Hill Day Center, LLC</t>
        </is>
      </c>
    </row>
    <row r="215">
      <c r="A215" s="3" t="inlineStr">
        <is>
          <t>Harrods Creek Fire Protection Assistance Corporation</t>
        </is>
      </c>
    </row>
    <row r="216">
      <c r="A216" s="3" t="inlineStr">
        <is>
          <t>HealthSouth Cardinal Hill Rehabilitation Hospital LLC d/b/a Cardinal Hill Rehabilitation Hospital</t>
        </is>
      </c>
    </row>
    <row r="217">
      <c r="A217" s="3" t="inlineStr">
        <is>
          <t>HealthSouth Northern Kentucky Rehabilitation Hospital, LLC</t>
        </is>
      </c>
    </row>
    <row r="218">
      <c r="A218" s="3" t="inlineStr">
        <is>
          <t>Healthy ADHC of Louisville</t>
        </is>
      </c>
    </row>
    <row r="219">
      <c r="A219" s="3" t="inlineStr">
        <is>
          <t>Healthy Adult Day Healthcare LLC</t>
        </is>
      </c>
    </row>
    <row r="220">
      <c r="A220" s="3" t="inlineStr">
        <is>
          <t>Healthy Adult Day Healthcare, LLC</t>
        </is>
      </c>
    </row>
    <row r="221">
      <c r="A221" s="3" t="inlineStr">
        <is>
          <t>Healthy Day Healthcare, LLC</t>
        </is>
      </c>
    </row>
    <row r="222">
      <c r="A222" s="3" t="inlineStr">
        <is>
          <t>Heartland Rehabilitation Services of Kentucky, LLC</t>
        </is>
      </c>
    </row>
    <row r="223">
      <c r="A223" s="3" t="inlineStr">
        <is>
          <t>Helping Hands of Phelps, Inc.</t>
        </is>
      </c>
    </row>
    <row r="224">
      <c r="A224" s="3" t="inlineStr">
        <is>
          <t>Heritage Development Partners, LLC</t>
        </is>
      </c>
    </row>
    <row r="225">
      <c r="A225" s="3" t="inlineStr">
        <is>
          <t>Heritage Home and Day Healthcare, LLC</t>
        </is>
      </c>
    </row>
    <row r="226">
      <c r="A226" s="3" t="inlineStr">
        <is>
          <t>Highlands Community Ministries, Inc.</t>
        </is>
      </c>
    </row>
    <row r="227">
      <c r="A227" s="3" t="inlineStr">
        <is>
          <t>Highlands Hospital Corporation</t>
        </is>
      </c>
    </row>
    <row r="228">
      <c r="A228" s="3" t="inlineStr">
        <is>
          <t>Highlands Nursing and Rehabilitation, LLC</t>
        </is>
      </c>
    </row>
    <row r="229">
      <c r="A229" s="3" t="inlineStr">
        <is>
          <t>Highview Fire Protection District Holding Company</t>
        </is>
      </c>
    </row>
    <row r="230">
      <c r="A230" s="3" t="inlineStr">
        <is>
          <t>Hillcreek Rehab and Care. LLC</t>
        </is>
      </c>
    </row>
    <row r="231">
      <c r="A231" s="3" t="inlineStr">
        <is>
          <t>HOH Healthcare, LLC</t>
        </is>
      </c>
    </row>
    <row r="232">
      <c r="A232" s="3" t="inlineStr">
        <is>
          <t>Home Health Plus, Inc.</t>
        </is>
      </c>
    </row>
    <row r="233">
      <c r="A233" s="3" t="inlineStr">
        <is>
          <t>Hopkinsville Personal Care Home 1, LLC</t>
        </is>
      </c>
    </row>
    <row r="234">
      <c r="A234" s="3" t="inlineStr">
        <is>
          <t>Hopkinsville Senior Partners, LLC</t>
        </is>
      </c>
    </row>
    <row r="235">
      <c r="A235" s="3" t="inlineStr">
        <is>
          <t>Horizon - PACE, LLC</t>
        </is>
      </c>
    </row>
    <row r="236">
      <c r="A236" s="3" t="inlineStr">
        <is>
          <t>Horizon PACE - LLC</t>
        </is>
      </c>
    </row>
    <row r="237">
      <c r="A237" s="3" t="inlineStr">
        <is>
          <t>Hosparus Health</t>
        </is>
      </c>
    </row>
    <row r="238">
      <c r="A238" s="3" t="inlineStr">
        <is>
          <t>Hospice and Palliative Care of the Ohio Valley, Inc.</t>
        </is>
      </c>
    </row>
    <row r="239">
      <c r="A239" s="3" t="inlineStr">
        <is>
          <t>Hospice of the Bluegrass</t>
        </is>
      </c>
    </row>
    <row r="240">
      <c r="A240" s="3" t="inlineStr">
        <is>
          <t>Humanity Home Care, LLC</t>
        </is>
      </c>
    </row>
    <row r="241">
      <c r="A241" s="3" t="inlineStr">
        <is>
          <t>In Home Care, LLC</t>
        </is>
      </c>
    </row>
    <row r="242">
      <c r="A242" s="3" t="inlineStr">
        <is>
          <t>Independence Assistance Services of the Bluegrass, LLC</t>
        </is>
      </c>
    </row>
    <row r="243">
      <c r="A243" s="3" t="inlineStr">
        <is>
          <t>Innovative Eye Surgery Center</t>
        </is>
      </c>
    </row>
    <row r="244">
      <c r="A244" s="3" t="inlineStr">
        <is>
          <t>Innovative Practice Solutions, LLC</t>
        </is>
      </c>
    </row>
    <row r="245">
      <c r="A245" s="3" t="inlineStr">
        <is>
          <t>Integrity and Outcomes, LLC</t>
        </is>
      </c>
    </row>
    <row r="246">
      <c r="A246" s="3" t="inlineStr">
        <is>
          <t>Interventional Pain Specialists of Bowling Green, PLC</t>
        </is>
      </c>
    </row>
    <row r="247">
      <c r="A247" s="3" t="inlineStr">
        <is>
          <t>Intrathecal Care Solutions, LLC dba Advanced Nursing Solutions</t>
        </is>
      </c>
    </row>
    <row r="248">
      <c r="A248" s="3" t="inlineStr">
        <is>
          <t>Ivory's Adult Day Center, LLC</t>
        </is>
      </c>
    </row>
    <row r="249">
      <c r="A249" s="3" t="inlineStr">
        <is>
          <t>Jane Todd Crawford Memorial Hospital, Inc.</t>
        </is>
      </c>
    </row>
    <row r="250">
      <c r="A250" s="3" t="inlineStr">
        <is>
          <t>Jeffersontown Fire Protection District</t>
        </is>
      </c>
    </row>
    <row r="251">
      <c r="A251" s="3" t="inlineStr">
        <is>
          <t>Jeffersontown Fire Protection District Holding Company, Inc.</t>
        </is>
      </c>
    </row>
    <row r="252">
      <c r="A252" s="3" t="inlineStr">
        <is>
          <t>Jellico Community Hospital, Inc.</t>
        </is>
      </c>
    </row>
    <row r="253">
      <c r="A253" s="3" t="inlineStr">
        <is>
          <t>Jennie Stuart Medical Center</t>
        </is>
      </c>
    </row>
    <row r="254">
      <c r="A254" s="3" t="inlineStr">
        <is>
          <t>Jennie Stuart Medical Center, Inc.</t>
        </is>
      </c>
    </row>
    <row r="255">
      <c r="A255" s="3" t="inlineStr">
        <is>
          <t>John-Kenyon American Eye Institute LLC</t>
        </is>
      </c>
    </row>
    <row r="256">
      <c r="A256" s="3" t="inlineStr">
        <is>
          <t>John-Kenyon American Eye Institute PSC</t>
        </is>
      </c>
    </row>
    <row r="257">
      <c r="A257" s="3" t="inlineStr">
        <is>
          <t>Jordan H Pelfrey</t>
        </is>
      </c>
    </row>
    <row r="258">
      <c r="A258" s="3" t="inlineStr">
        <is>
          <t>Jubba Caregivers, LLC</t>
        </is>
      </c>
    </row>
    <row r="259">
      <c r="A259" s="3" t="inlineStr">
        <is>
          <t>Just Family, Inc.</t>
        </is>
      </c>
    </row>
    <row r="260">
      <c r="A260" s="3" t="inlineStr">
        <is>
          <t>Justin Grooms</t>
        </is>
      </c>
    </row>
    <row r="261">
      <c r="A261" s="3" t="inlineStr">
        <is>
          <t>JWAN, LLC</t>
        </is>
      </c>
    </row>
    <row r="262">
      <c r="A262" s="3" t="inlineStr">
        <is>
          <t>KAST Consulting, LLC</t>
        </is>
      </c>
    </row>
    <row r="263">
      <c r="A263" s="3" t="inlineStr">
        <is>
          <t>Kenton Housing, Inc.</t>
        </is>
      </c>
    </row>
    <row r="264">
      <c r="A264" s="3" t="inlineStr">
        <is>
          <t>Kenton Housing, Inc. d/b/a Rosedale Green</t>
        </is>
      </c>
    </row>
    <row r="265">
      <c r="A265" s="3" t="inlineStr">
        <is>
          <t>Kentuckiana Pain Specialists, PSC</t>
        </is>
      </c>
    </row>
    <row r="266">
      <c r="A266" s="3" t="inlineStr">
        <is>
          <t>Kentucky Caris Healthcare LLC</t>
        </is>
      </c>
    </row>
    <row r="267">
      <c r="A267" s="3" t="inlineStr">
        <is>
          <t>Kentucky Caris Healthcare, LLC</t>
        </is>
      </c>
    </row>
    <row r="268">
      <c r="A268" s="3" t="inlineStr">
        <is>
          <t>Kentucky Easter Seal Society, Inc.</t>
        </is>
      </c>
    </row>
    <row r="269">
      <c r="A269" s="3" t="inlineStr">
        <is>
          <t>Kentucky Energy Workers Healthcare, LLC</t>
        </is>
      </c>
    </row>
    <row r="270">
      <c r="A270" s="3" t="inlineStr">
        <is>
          <t>Kentucky Hospital, LLC</t>
        </is>
      </c>
    </row>
    <row r="271">
      <c r="A271" s="3" t="inlineStr">
        <is>
          <t>Kentucky Kingdom Theme Park LLC</t>
        </is>
      </c>
    </row>
    <row r="272">
      <c r="A272" s="3" t="inlineStr">
        <is>
          <t>Kentucky Kingdom Theme Park, LLC</t>
        </is>
      </c>
    </row>
    <row r="273">
      <c r="A273" s="3" t="inlineStr">
        <is>
          <t>Kentucky Orthopedic Rehabilitation, LLC</t>
        </is>
      </c>
    </row>
    <row r="274">
      <c r="A274" s="3" t="inlineStr">
        <is>
          <t>Kentucky River Community Care, Inc.</t>
        </is>
      </c>
    </row>
    <row r="275">
      <c r="A275" s="3" t="inlineStr">
        <is>
          <t>Kentucky River Foothills Development Council, Inc.</t>
        </is>
      </c>
    </row>
    <row r="276">
      <c r="A276" s="3" t="inlineStr">
        <is>
          <t>Kentucky Skin Cancer Center, PLLC</t>
        </is>
      </c>
    </row>
    <row r="277">
      <c r="A277" s="3" t="inlineStr">
        <is>
          <t>Keys to Serenity Home Health Agency, LLC</t>
        </is>
      </c>
    </row>
    <row r="278">
      <c r="A278" s="3" t="inlineStr">
        <is>
          <t>Killer Bees, LLC</t>
        </is>
      </c>
    </row>
    <row r="279">
      <c r="A279" s="3" t="inlineStr">
        <is>
          <t>Kindly Home Care, LLC</t>
        </is>
      </c>
    </row>
    <row r="280">
      <c r="A280" s="3" t="inlineStr">
        <is>
          <t>King's Daughters</t>
        </is>
      </c>
    </row>
    <row r="281">
      <c r="A281" s="3" t="inlineStr">
        <is>
          <t>Kinship PACE of Kentucky, LLC</t>
        </is>
      </c>
    </row>
    <row r="282">
      <c r="A282" s="3" t="inlineStr">
        <is>
          <t>Kiosk Medicine Kentucky LLC</t>
        </is>
      </c>
    </row>
    <row r="283">
      <c r="A283" s="3" t="inlineStr">
        <is>
          <t>Kiosk Medicine Kentucky, LLC</t>
        </is>
      </c>
    </row>
    <row r="284">
      <c r="A284" s="3" t="inlineStr">
        <is>
          <t>KORT Rehabilitation at Home, LLC</t>
        </is>
      </c>
    </row>
    <row r="285">
      <c r="A285" s="3" t="inlineStr">
        <is>
          <t>KY PPEC, Inc.</t>
        </is>
      </c>
    </row>
    <row r="286">
      <c r="A286" s="3" t="inlineStr">
        <is>
          <t>KY PRIME CARE LLC</t>
        </is>
      </c>
    </row>
    <row r="287">
      <c r="A287" s="3" t="inlineStr">
        <is>
          <t>La Sante Adult Day Care, LLC</t>
        </is>
      </c>
    </row>
    <row r="288">
      <c r="A288" s="3" t="inlineStr">
        <is>
          <t>Lake Cumberland Cummunity Action Agency, Inc.</t>
        </is>
      </c>
    </row>
    <row r="289">
      <c r="A289" s="3" t="inlineStr">
        <is>
          <t>Lake Cumberland Regional Hospital, LLC</t>
        </is>
      </c>
    </row>
    <row r="290">
      <c r="A290" s="3" t="inlineStr">
        <is>
          <t>Lake Forest Post Acute, LLC d/b/a Valhalla Post Acute</t>
        </is>
      </c>
    </row>
    <row r="291">
      <c r="A291" s="3" t="inlineStr">
        <is>
          <t>Lance S. Ferguson, M.D., P.S.C.</t>
        </is>
      </c>
    </row>
    <row r="292">
      <c r="A292" s="3" t="inlineStr">
        <is>
          <t>Larry Morgan</t>
        </is>
      </c>
    </row>
    <row r="293">
      <c r="A293" s="3" t="inlineStr">
        <is>
          <t>Latino Case Management, LC</t>
        </is>
      </c>
    </row>
    <row r="294">
      <c r="A294" s="3" t="inlineStr">
        <is>
          <t>Lawrence Tenkman, MD</t>
        </is>
      </c>
    </row>
    <row r="295">
      <c r="A295" s="3" t="inlineStr">
        <is>
          <t>LCA Group LLC</t>
        </is>
      </c>
    </row>
    <row r="296">
      <c r="A296" s="3" t="inlineStr">
        <is>
          <t>LCA River, LLC</t>
        </is>
      </c>
    </row>
    <row r="297">
      <c r="A297" s="3" t="inlineStr">
        <is>
          <t>Lewis County Ambulance Service District</t>
        </is>
      </c>
    </row>
    <row r="298">
      <c r="A298" s="3" t="inlineStr">
        <is>
          <t>Lewis County EMS</t>
        </is>
      </c>
    </row>
    <row r="299">
      <c r="A299" s="3" t="inlineStr">
        <is>
          <t>Lexington Fayette County Airport Board</t>
        </is>
      </c>
    </row>
    <row r="300">
      <c r="A300" s="3" t="inlineStr">
        <is>
          <t>Lexington Senior Housing, LLC</t>
        </is>
      </c>
    </row>
    <row r="301">
      <c r="A301" s="3" t="inlineStr">
        <is>
          <t>Lexington Surgery Center, Ltd.</t>
        </is>
      </c>
    </row>
    <row r="302">
      <c r="A302" s="3" t="inlineStr">
        <is>
          <t>Life Coordinated Commonwealth PACE Inc.</t>
        </is>
      </c>
    </row>
    <row r="303">
      <c r="A303" s="3" t="inlineStr">
        <is>
          <t>LKLP Community Action Council, Inc.</t>
        </is>
      </c>
    </row>
    <row r="304">
      <c r="A304" s="3" t="inlineStr">
        <is>
          <t>Loretto Literary and Benevolent Institution</t>
        </is>
      </c>
    </row>
    <row r="305">
      <c r="A305" s="3" t="inlineStr">
        <is>
          <t>Louisville Alzheimer's Investors, LLC</t>
        </is>
      </c>
    </row>
    <row r="306">
      <c r="A306" s="3" t="inlineStr">
        <is>
          <t>Louisville Care Group, LLC</t>
        </is>
      </c>
    </row>
    <row r="307">
      <c r="A307" s="3" t="inlineStr">
        <is>
          <t>Louisville IL-AL Operations, LLC</t>
        </is>
      </c>
    </row>
    <row r="308">
      <c r="A308" s="3" t="inlineStr">
        <is>
          <t>Louisville Metro Police Department</t>
        </is>
      </c>
    </row>
    <row r="309">
      <c r="A309" s="3" t="inlineStr">
        <is>
          <t>Loyal Service Agency of Kentucky, LLC</t>
        </is>
      </c>
    </row>
    <row r="310">
      <c r="A310" s="3" t="inlineStr">
        <is>
          <t>Lusana Borge</t>
        </is>
      </c>
    </row>
    <row r="311">
      <c r="A311" s="3" t="inlineStr">
        <is>
          <t>Lynnette Bragg</t>
        </is>
      </c>
    </row>
    <row r="312">
      <c r="A312" s="3" t="inlineStr">
        <is>
          <t>M &amp; M Nursing LLC</t>
        </is>
      </c>
    </row>
    <row r="313">
      <c r="A313" s="3" t="inlineStr">
        <is>
          <t>M and M's Nursing LLC</t>
        </is>
      </c>
    </row>
    <row r="314">
      <c r="A314" s="3" t="inlineStr">
        <is>
          <t>Magoffin County Fiscal Court</t>
        </is>
      </c>
    </row>
    <row r="315">
      <c r="A315" s="3" t="inlineStr">
        <is>
          <t>Maker's Mark Distillery, Inc.</t>
        </is>
      </c>
    </row>
    <row r="316">
      <c r="A316" s="3" t="inlineStr">
        <is>
          <t>MASH, LLC</t>
        </is>
      </c>
    </row>
    <row r="317">
      <c r="A317" s="3" t="inlineStr">
        <is>
          <t>Maxim Healthcare Services</t>
        </is>
      </c>
    </row>
    <row r="318">
      <c r="A318" s="3" t="inlineStr">
        <is>
          <t>Maxim Healthcare Services Holdings Inc.</t>
        </is>
      </c>
    </row>
    <row r="319">
      <c r="A319" s="3" t="inlineStr">
        <is>
          <t>Maxim Healthcare Services, Inc.</t>
        </is>
      </c>
    </row>
    <row r="320">
      <c r="A320" s="3" t="inlineStr">
        <is>
          <t>Mayfield KY Opco LLC</t>
        </is>
      </c>
    </row>
    <row r="321">
      <c r="A321" s="3" t="inlineStr">
        <is>
          <t>MB Investors LLC</t>
        </is>
      </c>
    </row>
    <row r="322">
      <c r="A322" s="3" t="inlineStr">
        <is>
          <t>MB Investors, LLC</t>
        </is>
      </c>
    </row>
    <row r="323">
      <c r="A323" s="3" t="inlineStr">
        <is>
          <t>MB Investors, LLC d/b/a Caterra Health Systems</t>
        </is>
      </c>
    </row>
    <row r="324">
      <c r="A324" s="3" t="inlineStr">
        <is>
          <t>McCready Manor, Inc.</t>
        </is>
      </c>
    </row>
    <row r="325">
      <c r="A325" s="3" t="inlineStr">
        <is>
          <t>McHuntCo, Inc. d/b/a Caring Hands Homes and Property Management</t>
        </is>
      </c>
    </row>
    <row r="326">
      <c r="A326" s="3" t="inlineStr">
        <is>
          <t>Meadowview Regional Medical Center, LLC</t>
        </is>
      </c>
    </row>
    <row r="327">
      <c r="A327" s="3" t="inlineStr">
        <is>
          <t>Med Center Health</t>
        </is>
      </c>
    </row>
    <row r="328">
      <c r="A328" s="3" t="inlineStr">
        <is>
          <t>Medical Visiion Institute, PCS</t>
        </is>
      </c>
    </row>
    <row r="329">
      <c r="A329" s="3" t="inlineStr">
        <is>
          <t>Medical Vision Institute PSC</t>
        </is>
      </c>
    </row>
    <row r="330">
      <c r="A330" s="3" t="inlineStr">
        <is>
          <t>Medpark Property Co, LLC</t>
        </is>
      </c>
    </row>
    <row r="331">
      <c r="A331" s="3" t="inlineStr">
        <is>
          <t>Memorial Hospital Inc. *Adventist Health System</t>
        </is>
      </c>
    </row>
    <row r="332">
      <c r="A332" s="3" t="inlineStr">
        <is>
          <t>Mercer County Fiscal Court</t>
        </is>
      </c>
    </row>
    <row r="333">
      <c r="A333" s="3" t="inlineStr">
        <is>
          <t>Mercury Ambulance Service, Inc.</t>
        </is>
      </c>
    </row>
    <row r="334">
      <c r="A334" s="3" t="inlineStr">
        <is>
          <t>Mercy Ambulance of Evansville, Inc.</t>
        </is>
      </c>
    </row>
    <row r="335">
      <c r="A335" s="3" t="inlineStr">
        <is>
          <t>Mercy Health</t>
        </is>
      </c>
    </row>
    <row r="336">
      <c r="A336" s="3" t="inlineStr">
        <is>
          <t>Michael Fletcher, MD PLLC d/b/a Integrated Chemical Addiction Network</t>
        </is>
      </c>
    </row>
    <row r="337">
      <c r="A337" s="3" t="inlineStr">
        <is>
          <t>Michael Fletcher, MD, PLLC d/b/a Commonwealth Pain &amp; Spine/Integrated Chemical Addiction Network</t>
        </is>
      </c>
    </row>
    <row r="338">
      <c r="A338" s="3" t="inlineStr">
        <is>
          <t>Michelle Baker</t>
        </is>
      </c>
    </row>
    <row r="339">
      <c r="A339" s="3" t="inlineStr">
        <is>
          <t>Midwest Medical Transport Company, Inc.</t>
        </is>
      </c>
    </row>
    <row r="340">
      <c r="A340" s="3" t="inlineStr">
        <is>
          <t>Mikrod Services, Inc.</t>
        </is>
      </c>
    </row>
    <row r="341">
      <c r="A341" s="3" t="inlineStr">
        <is>
          <t>Mountain Comprehensive Care Center, Inc.</t>
        </is>
      </c>
    </row>
    <row r="342">
      <c r="A342" s="3" t="inlineStr">
        <is>
          <t>Mt. Washington Fire Protection District EMS, Inc.</t>
        </is>
      </c>
    </row>
    <row r="343">
      <c r="A343" s="3" t="inlineStr">
        <is>
          <t>Murray-Calloway County Hospital</t>
        </is>
      </c>
    </row>
    <row r="344">
      <c r="A344" s="3" t="inlineStr">
        <is>
          <t>Murray-Calloway County Public Hospital Corporation</t>
        </is>
      </c>
    </row>
    <row r="345">
      <c r="A345" s="3" t="inlineStr">
        <is>
          <t>Narra Radiology Inc. D/B/A Mingo-Pike Radiology, Inc. (MPR) Donald Tackett &amp; Scott Holschuh</t>
        </is>
      </c>
    </row>
    <row r="346">
      <c r="A346" s="3" t="inlineStr">
        <is>
          <t>Natalie's Smiling Angels Home Health LLC</t>
        </is>
      </c>
    </row>
    <row r="347">
      <c r="A347" s="3" t="inlineStr">
        <is>
          <t>Nazareth Home, Inc.</t>
        </is>
      </c>
    </row>
    <row r="348">
      <c r="A348" s="3" t="inlineStr">
        <is>
          <t>NCM Motorsports Park LLC</t>
        </is>
      </c>
    </row>
    <row r="349">
      <c r="A349" s="3" t="inlineStr">
        <is>
          <t>Neighborhood Nurses, LLC</t>
        </is>
      </c>
    </row>
    <row r="350">
      <c r="A350" s="3" t="inlineStr">
        <is>
          <t>New Hope ADHC, LLC</t>
        </is>
      </c>
    </row>
    <row r="351">
      <c r="A351" s="3" t="inlineStr">
        <is>
          <t>Nicholasville Road MRI, LLC</t>
        </is>
      </c>
    </row>
    <row r="352">
      <c r="A352" s="3" t="inlineStr">
        <is>
          <t>Nicole Rock and Daniel Byrd</t>
        </is>
      </c>
    </row>
    <row r="353">
      <c r="A353" s="3" t="inlineStr">
        <is>
          <t>Northern Kentucky Behavioral, LLC</t>
        </is>
      </c>
    </row>
    <row r="354">
      <c r="A354" s="3" t="inlineStr">
        <is>
          <t>Northern Pendleton Fire District</t>
        </is>
      </c>
    </row>
    <row r="355">
      <c r="A355" s="3" t="inlineStr">
        <is>
          <t>Northfork Personal Care Home, LLC</t>
        </is>
      </c>
    </row>
    <row r="356">
      <c r="A356" s="3" t="inlineStr">
        <is>
          <t>Norton Healthcare</t>
        </is>
      </c>
    </row>
    <row r="357">
      <c r="A357" s="3" t="inlineStr">
        <is>
          <t>Novelis Corporation</t>
        </is>
      </c>
    </row>
    <row r="358">
      <c r="A358" s="3" t="inlineStr">
        <is>
          <t>Nuclear Care Partners, LLC</t>
        </is>
      </c>
    </row>
    <row r="359">
      <c r="A359" s="3" t="inlineStr">
        <is>
          <t>Occupational Health Centers of the Southwest, P.A.</t>
        </is>
      </c>
    </row>
    <row r="360">
      <c r="A360" s="3" t="inlineStr">
        <is>
          <t>Okolona Fire Protection District Holding Company 2, Inc</t>
        </is>
      </c>
    </row>
    <row r="361">
      <c r="A361" s="3" t="inlineStr">
        <is>
          <t>One Senior Care Kentucky, LLC</t>
        </is>
      </c>
    </row>
    <row r="362">
      <c r="A362" s="3" t="inlineStr">
        <is>
          <t>One Senior Care Kentucky, LLC DBA Mountain View PACE</t>
        </is>
      </c>
    </row>
    <row r="363">
      <c r="A363" s="3" t="inlineStr">
        <is>
          <t>Open Arms ADHC, LLC</t>
        </is>
      </c>
    </row>
    <row r="364">
      <c r="A364" s="3" t="inlineStr">
        <is>
          <t>Orchid House, Inc.</t>
        </is>
      </c>
    </row>
    <row r="365">
      <c r="A365" s="3" t="inlineStr">
        <is>
          <t>Orthopedics Plus Physical Therapy, Inc.</t>
        </is>
      </c>
    </row>
    <row r="366">
      <c r="A366" s="3" t="inlineStr">
        <is>
          <t>Owensboro Health</t>
        </is>
      </c>
    </row>
    <row r="367">
      <c r="A367" s="3" t="inlineStr">
        <is>
          <t>Owensboro Senior Partners, LLC</t>
        </is>
      </c>
    </row>
    <row r="368">
      <c r="A368" s="3" t="inlineStr">
        <is>
          <t>Paducah Center for Health and Rehabilitation LLC</t>
        </is>
      </c>
    </row>
    <row r="369">
      <c r="A369" s="3" t="inlineStr">
        <is>
          <t>Paducah Dermatology Surgery Center, PLLC</t>
        </is>
      </c>
    </row>
    <row r="370">
      <c r="A370" s="3" t="inlineStr">
        <is>
          <t>Paducah Operations, LLC</t>
        </is>
      </c>
    </row>
    <row r="371">
      <c r="A371" s="3" t="inlineStr">
        <is>
          <t>Paducah Senior Partners, LLC</t>
        </is>
      </c>
    </row>
    <row r="372">
      <c r="A372" s="3" t="inlineStr">
        <is>
          <t>Pain Care Surgery of Louisville, LLC</t>
        </is>
      </c>
    </row>
    <row r="373">
      <c r="A373" s="3" t="inlineStr">
        <is>
          <t>Paramount Surgery Center, L.L.C.</t>
        </is>
      </c>
    </row>
    <row r="374">
      <c r="A374" s="3" t="inlineStr">
        <is>
          <t>Parkview KY Opco LLC</t>
        </is>
      </c>
    </row>
    <row r="375">
      <c r="A375" s="3" t="inlineStr">
        <is>
          <t>Pearl Home Care LLC</t>
        </is>
      </c>
    </row>
    <row r="376">
      <c r="A376" s="3" t="inlineStr">
        <is>
          <t>Pelfrey Management Group</t>
        </is>
      </c>
    </row>
    <row r="377">
      <c r="A377" s="3" t="inlineStr">
        <is>
          <t>Penny Harrison</t>
        </is>
      </c>
    </row>
    <row r="378">
      <c r="A378" s="3" t="inlineStr">
        <is>
          <t>People's Nurse, LLC</t>
        </is>
      </c>
    </row>
    <row r="379">
      <c r="A379" s="3" t="inlineStr">
        <is>
          <t>Peridot, LLC</t>
        </is>
      </c>
    </row>
    <row r="380">
      <c r="A380" s="3" t="inlineStr">
        <is>
          <t>Personal Care Homes of the Bluegrass, LLC</t>
        </is>
      </c>
    </row>
    <row r="381">
      <c r="A381" s="3" t="inlineStr">
        <is>
          <t>Pewee Valley Senior Services, LLC</t>
        </is>
      </c>
    </row>
    <row r="382">
      <c r="A382" s="3" t="inlineStr">
        <is>
          <t>Phelps KY Opco LLC</t>
        </is>
      </c>
    </row>
    <row r="383">
      <c r="A383" s="3" t="inlineStr">
        <is>
          <t>Phillip Truesdell</t>
        </is>
      </c>
    </row>
    <row r="384">
      <c r="A384" s="3" t="inlineStr">
        <is>
          <t>Physicians Ambulance Service LLC</t>
        </is>
      </c>
    </row>
    <row r="385">
      <c r="A385" s="3" t="inlineStr">
        <is>
          <t>Physiotherapy Associates, Inc.</t>
        </is>
      </c>
    </row>
    <row r="386">
      <c r="A386" s="3" t="inlineStr">
        <is>
          <t>Pikeville Medical Center</t>
        </is>
      </c>
    </row>
    <row r="387">
      <c r="A387" s="3" t="inlineStr">
        <is>
          <t>PineLake Regional Hospital, LLC</t>
        </is>
      </c>
    </row>
    <row r="388">
      <c r="A388" s="3" t="inlineStr">
        <is>
          <t>Polo Club Senior Operating, LLC</t>
        </is>
      </c>
    </row>
    <row r="389">
      <c r="A389" s="3" t="inlineStr">
        <is>
          <t>Porchlight Companions at The Middletown Inn, LLC</t>
        </is>
      </c>
    </row>
    <row r="390">
      <c r="A390" s="3" t="inlineStr">
        <is>
          <t>Portland Community Senior Center, LLC</t>
        </is>
      </c>
    </row>
    <row r="391">
      <c r="A391" s="3" t="inlineStr">
        <is>
          <t>Precision Physical Therapy, LLC</t>
        </is>
      </c>
    </row>
    <row r="392">
      <c r="A392" s="3" t="inlineStr">
        <is>
          <t>Premier Home Care, Inc.</t>
        </is>
      </c>
    </row>
    <row r="393">
      <c r="A393" s="3" t="inlineStr">
        <is>
          <t>Presbyterian Child Welfare Agency of Buckhorn KY, Inc. d/b/a Buckhorn Children &amp; Family Services</t>
        </is>
      </c>
    </row>
    <row r="394">
      <c r="A394" s="3" t="inlineStr">
        <is>
          <t>Presbyterian Homes and Services of Kentucky, Inc.</t>
        </is>
      </c>
    </row>
    <row r="395">
      <c r="A395" s="3" t="inlineStr">
        <is>
          <t>Priority Medical Transport, LLC</t>
        </is>
      </c>
    </row>
    <row r="396">
      <c r="A396" s="3" t="inlineStr">
        <is>
          <t>Professional Case Management of Kentucky d/b/a Professional Case Management</t>
        </is>
      </c>
    </row>
    <row r="397">
      <c r="A397" s="3" t="inlineStr">
        <is>
          <t>Professional Case Management of Kentucky, LLC</t>
        </is>
      </c>
    </row>
    <row r="398">
      <c r="A398" s="3" t="inlineStr">
        <is>
          <t>Professional Case Management of Kentucky, LLC d/b/a Professional Case Management</t>
        </is>
      </c>
    </row>
    <row r="399">
      <c r="A399" s="3" t="inlineStr">
        <is>
          <t>Professional Physical Therapy Clinic LLC</t>
        </is>
      </c>
    </row>
    <row r="400">
      <c r="A400" s="3" t="inlineStr">
        <is>
          <t>ProScan Imaging of Louisville, LLC</t>
        </is>
      </c>
    </row>
    <row r="401">
      <c r="A401" s="3" t="inlineStr">
        <is>
          <t>PT Pros, Inc.</t>
        </is>
      </c>
    </row>
    <row r="402">
      <c r="A402" s="3" t="inlineStr">
        <is>
          <t>PT Solutions Holding Company</t>
        </is>
      </c>
    </row>
    <row r="403">
      <c r="A403" s="3" t="inlineStr">
        <is>
          <t>PT Solutions Holding Company, LLC</t>
        </is>
      </c>
    </row>
    <row r="404">
      <c r="A404" s="3" t="inlineStr">
        <is>
          <t>PVL at Beaumont Circle, LLC</t>
        </is>
      </c>
    </row>
    <row r="405">
      <c r="A405" s="3" t="inlineStr">
        <is>
          <t>Rainbow, LLC</t>
        </is>
      </c>
    </row>
    <row r="406">
      <c r="A406" s="3" t="inlineStr">
        <is>
          <t>Raise Highland, LLC</t>
        </is>
      </c>
    </row>
    <row r="407">
      <c r="A407" s="3" t="inlineStr">
        <is>
          <t>Redwood School and Rehab Inc.</t>
        </is>
      </c>
    </row>
    <row r="408">
      <c r="A408" s="3" t="inlineStr">
        <is>
          <t>Rehab Blue, LLC</t>
        </is>
      </c>
    </row>
    <row r="409">
      <c r="A409" s="3" t="inlineStr">
        <is>
          <t>RehabCare Group East, Inc.</t>
        </is>
      </c>
    </row>
    <row r="410">
      <c r="A410" s="3" t="inlineStr">
        <is>
          <t>Rehabilitation &amp; Performance Institute, PSC</t>
        </is>
      </c>
    </row>
    <row r="411">
      <c r="A411" s="3" t="inlineStr">
        <is>
          <t>Rehabilitation and Performance Institute, PSC</t>
        </is>
      </c>
    </row>
    <row r="412">
      <c r="A412" s="3" t="inlineStr">
        <is>
          <t>Reliant Transportation Services, LLC</t>
        </is>
      </c>
    </row>
    <row r="413">
      <c r="A413" s="3" t="inlineStr">
        <is>
          <t>Remain at Home Senior Care, LLC</t>
        </is>
      </c>
    </row>
    <row r="414">
      <c r="A414" s="3" t="inlineStr">
        <is>
          <t>Renaldo's Place, LLC</t>
        </is>
      </c>
    </row>
    <row r="415">
      <c r="A415" s="3" t="inlineStr">
        <is>
          <t>Resilient Life Care, LLC</t>
        </is>
      </c>
    </row>
    <row r="416">
      <c r="A416" s="3" t="inlineStr">
        <is>
          <t>RK ADC, LLC</t>
        </is>
      </c>
    </row>
    <row r="417">
      <c r="A417" s="3" t="inlineStr">
        <is>
          <t>RK. ADC LLC dba Gathering Club</t>
        </is>
      </c>
    </row>
    <row r="418">
      <c r="A418" s="3" t="inlineStr">
        <is>
          <t>Rockcastle Hospital and Respiratory Care Center, Inc.</t>
        </is>
      </c>
    </row>
    <row r="419">
      <c r="A419" s="3" t="inlineStr">
        <is>
          <t>Rockcastle Regional Hospital and Respiratory Care Center, Inc.</t>
        </is>
      </c>
    </row>
    <row r="420">
      <c r="A420" s="3" t="inlineStr">
        <is>
          <t>RPZ Corporation</t>
        </is>
      </c>
    </row>
    <row r="421">
      <c r="A421" s="3" t="inlineStr">
        <is>
          <t>Russell Senior Community, LLC</t>
        </is>
      </c>
    </row>
    <row r="422">
      <c r="A422" s="3" t="inlineStr">
        <is>
          <t>Ryan Bethay</t>
        </is>
      </c>
    </row>
    <row r="423">
      <c r="A423" s="3" t="inlineStr">
        <is>
          <t>Sadet Abitova</t>
        </is>
      </c>
    </row>
    <row r="424">
      <c r="A424" s="3" t="inlineStr">
        <is>
          <t>Safe Care Home Health, LLC</t>
        </is>
      </c>
    </row>
    <row r="425">
      <c r="A425" s="3" t="inlineStr">
        <is>
          <t>Safety TEC, Inc.</t>
        </is>
      </c>
    </row>
    <row r="426">
      <c r="A426" s="3" t="inlineStr">
        <is>
          <t>Salyersville Health Operating Company, LLC</t>
        </is>
      </c>
    </row>
    <row r="427">
      <c r="A427" s="3" t="inlineStr">
        <is>
          <t>Sayre Christian Village Nursing Home, Inc.</t>
        </is>
      </c>
    </row>
    <row r="428">
      <c r="A428" s="3" t="inlineStr">
        <is>
          <t>Seneca Place, LLC</t>
        </is>
      </c>
    </row>
    <row r="429">
      <c r="A429" s="3" t="inlineStr">
        <is>
          <t>Senior CommUnity Care of Kentucky, Inc.</t>
        </is>
      </c>
    </row>
    <row r="430">
      <c r="A430" s="3" t="inlineStr">
        <is>
          <t>Senior Living Prospect, LLC</t>
        </is>
      </c>
    </row>
    <row r="431">
      <c r="A431" s="3" t="inlineStr">
        <is>
          <t>Sharon A. Branham</t>
        </is>
      </c>
    </row>
    <row r="432">
      <c r="A432" s="3" t="inlineStr">
        <is>
          <t>Shelbyville Senior Partners, LLC</t>
        </is>
      </c>
    </row>
    <row r="433">
      <c r="A433" s="3" t="inlineStr">
        <is>
          <t>Signature HealthCARE</t>
        </is>
      </c>
    </row>
    <row r="434">
      <c r="A434" s="3" t="inlineStr">
        <is>
          <t>Simpson Family Holdings</t>
        </is>
      </c>
    </row>
    <row r="435">
      <c r="A435" s="3" t="inlineStr">
        <is>
          <t>SMI Imaging, LLC</t>
        </is>
      </c>
    </row>
    <row r="436">
      <c r="A436" s="3" t="inlineStr">
        <is>
          <t>Southern Kentucky Surgicenter, LLC</t>
        </is>
      </c>
    </row>
    <row r="437">
      <c r="A437" s="3" t="inlineStr">
        <is>
          <t>Southern Kentucky Vascular ASC, PLLC</t>
        </is>
      </c>
    </row>
    <row r="438">
      <c r="A438" s="3" t="inlineStr">
        <is>
          <t>Southern Kentucky Vascular Procedure Center, PLLC</t>
        </is>
      </c>
    </row>
    <row r="439">
      <c r="A439" s="3" t="inlineStr">
        <is>
          <t>Southern Pain and Vascular Surgery Center</t>
        </is>
      </c>
    </row>
    <row r="440">
      <c r="A440" s="3" t="inlineStr">
        <is>
          <t>Southside Personal Care Home</t>
        </is>
      </c>
    </row>
    <row r="441">
      <c r="A441" s="3" t="inlineStr">
        <is>
          <t>Southwest Health Care, Inc.</t>
        </is>
      </c>
    </row>
    <row r="442">
      <c r="A442" s="3" t="inlineStr">
        <is>
          <t>Spectrum Care Academy, Inc.</t>
        </is>
      </c>
    </row>
    <row r="443">
      <c r="A443" s="3" t="inlineStr">
        <is>
          <t>Spring Creek KY Opco LLC</t>
        </is>
      </c>
    </row>
    <row r="444">
      <c r="A444" s="3" t="inlineStr">
        <is>
          <t>Spring View Hospital, LLC</t>
        </is>
      </c>
    </row>
    <row r="445">
      <c r="A445" s="3" t="inlineStr">
        <is>
          <t>Springdale Owner LLC</t>
        </is>
      </c>
    </row>
    <row r="446">
      <c r="A446" s="3" t="inlineStr">
        <is>
          <t>SpringHouse at Louisville, LLC</t>
        </is>
      </c>
    </row>
    <row r="447">
      <c r="A447" s="3" t="inlineStr">
        <is>
          <t>St. Elizabeth Healthcare</t>
        </is>
      </c>
    </row>
    <row r="448">
      <c r="A448" s="3" t="inlineStr">
        <is>
          <t>St. Matthews Care and Rehab Center, LLC</t>
        </is>
      </c>
    </row>
    <row r="449">
      <c r="A449" s="3" t="inlineStr">
        <is>
          <t>St. Matthews Fire Protection District Holding Company, Inc.</t>
        </is>
      </c>
    </row>
    <row r="450">
      <c r="A450" s="3" t="inlineStr">
        <is>
          <t>St. Matthews Owner LLC</t>
        </is>
      </c>
    </row>
    <row r="451">
      <c r="A451" s="3" t="inlineStr">
        <is>
          <t>Stacy Sims</t>
        </is>
      </c>
    </row>
    <row r="452">
      <c r="A452" s="3" t="inlineStr">
        <is>
          <t>Star Health Club, LLC</t>
        </is>
      </c>
    </row>
    <row r="453">
      <c r="A453" s="3" t="inlineStr">
        <is>
          <t>Steadfast Collin LPC LLC</t>
        </is>
      </c>
    </row>
    <row r="454">
      <c r="A454" s="3" t="inlineStr">
        <is>
          <t>Stephen Bryson</t>
        </is>
      </c>
    </row>
    <row r="455">
      <c r="A455" s="3" t="inlineStr">
        <is>
          <t>Stepworks Recovery Centers</t>
        </is>
      </c>
    </row>
    <row r="456">
      <c r="A456" s="3" t="inlineStr">
        <is>
          <t>Stepworks Recovery Centers LLC</t>
        </is>
      </c>
    </row>
    <row r="457">
      <c r="A457" s="3" t="inlineStr">
        <is>
          <t>Stilley House Assisted Living, LLC</t>
        </is>
      </c>
    </row>
    <row r="458">
      <c r="A458" s="3" t="inlineStr">
        <is>
          <t>Stonecrest Senior Living II, LLC</t>
        </is>
      </c>
    </row>
    <row r="459">
      <c r="A459" s="3" t="inlineStr">
        <is>
          <t>Stony Brook Owner LLC</t>
        </is>
      </c>
    </row>
    <row r="460">
      <c r="A460" s="3" t="inlineStr">
        <is>
          <t>SUN Behavioral Health</t>
        </is>
      </c>
    </row>
    <row r="461">
      <c r="A461" s="3" t="inlineStr">
        <is>
          <t>Sunrise Children's Services, Inc.</t>
        </is>
      </c>
    </row>
    <row r="462">
      <c r="A462" s="3" t="inlineStr">
        <is>
          <t>Sunrise Senior Care ADHC, LLC</t>
        </is>
      </c>
    </row>
    <row r="463">
      <c r="A463" s="3" t="inlineStr">
        <is>
          <t>Superior Homecare, LLC</t>
        </is>
      </c>
    </row>
    <row r="464">
      <c r="A464" s="3" t="inlineStr">
        <is>
          <t>SWIS Purchase, LLC</t>
        </is>
      </c>
    </row>
    <row r="465">
      <c r="A465" s="3" t="inlineStr">
        <is>
          <t>T.J. Regional Health</t>
        </is>
      </c>
    </row>
    <row r="466">
      <c r="A466" s="3" t="inlineStr">
        <is>
          <t>Tatyana Kolesnikova</t>
        </is>
      </c>
    </row>
    <row r="467">
      <c r="A467" s="3" t="inlineStr">
        <is>
          <t>Tatyana's Case Management, LLC</t>
        </is>
      </c>
    </row>
    <row r="468">
      <c r="A468" s="3" t="inlineStr">
        <is>
          <t>Tatyanas Case Management LLC</t>
        </is>
      </c>
    </row>
    <row r="469">
      <c r="A469" s="3" t="inlineStr">
        <is>
          <t>Taylor County Hospital</t>
        </is>
      </c>
    </row>
    <row r="470">
      <c r="A470" s="3" t="inlineStr">
        <is>
          <t>Tech Medical Inc</t>
        </is>
      </c>
    </row>
    <row r="471">
      <c r="A471" s="3" t="inlineStr">
        <is>
          <t>Tech Medical Inc.</t>
        </is>
      </c>
    </row>
    <row r="472">
      <c r="A472" s="3" t="inlineStr">
        <is>
          <t>The Ability Center, LLC</t>
        </is>
      </c>
    </row>
    <row r="473">
      <c r="A473" s="3" t="inlineStr">
        <is>
          <t>The Christ Hospital</t>
        </is>
      </c>
    </row>
    <row r="474">
      <c r="A474" s="3" t="inlineStr">
        <is>
          <t>The Dartt Group, Inc.</t>
        </is>
      </c>
    </row>
    <row r="475">
      <c r="A475" s="3" t="inlineStr">
        <is>
          <t>The Harrison Memorial Hospital, Inc.</t>
        </is>
      </c>
    </row>
    <row r="476">
      <c r="A476" s="3" t="inlineStr">
        <is>
          <t>The Home of the Innocents, Inc.</t>
        </is>
      </c>
    </row>
    <row r="477">
      <c r="A477" s="3" t="inlineStr">
        <is>
          <t>The Homeplace at Midway, Inc.</t>
        </is>
      </c>
    </row>
    <row r="478">
      <c r="A478" s="3" t="inlineStr">
        <is>
          <t>The Homestead at Caney Creek, Inc.</t>
        </is>
      </c>
    </row>
    <row r="479">
      <c r="A479" s="3" t="inlineStr">
        <is>
          <t>The Kid SpOt Center</t>
        </is>
      </c>
    </row>
    <row r="480">
      <c r="A480" s="3" t="inlineStr">
        <is>
          <t>The Kidz Club - PDN, LLC</t>
        </is>
      </c>
    </row>
    <row r="481">
      <c r="A481" s="3" t="inlineStr">
        <is>
          <t>The Medical Center At Clinton County, Inc.</t>
        </is>
      </c>
    </row>
    <row r="482">
      <c r="A482" s="3" t="inlineStr">
        <is>
          <t>The Safe Place, LLC</t>
        </is>
      </c>
    </row>
    <row r="483">
      <c r="A483" s="3" t="inlineStr">
        <is>
          <t>The Salo Inc.</t>
        </is>
      </c>
    </row>
    <row r="484">
      <c r="A484" s="3" t="inlineStr">
        <is>
          <t>The Shepherd Center, LLC</t>
        </is>
      </c>
    </row>
    <row r="485">
      <c r="A485" s="3" t="inlineStr">
        <is>
          <t>The Third and Oak Corporation d.b.a Treyton Oak Towers</t>
        </is>
      </c>
    </row>
    <row r="486">
      <c r="A486" s="3" t="inlineStr">
        <is>
          <t>The Village of Lebanon, LLC</t>
        </is>
      </c>
    </row>
    <row r="487">
      <c r="A487" s="3" t="inlineStr">
        <is>
          <t>TheraPlace Learning Center, LLC</t>
        </is>
      </c>
    </row>
    <row r="488">
      <c r="A488" s="3" t="inlineStr">
        <is>
          <t>Third and Oak Corporation</t>
        </is>
      </c>
    </row>
    <row r="489">
      <c r="A489" s="3" t="inlineStr">
        <is>
          <t>TLC Home Health Services LLC</t>
        </is>
      </c>
    </row>
    <row r="490">
      <c r="A490" s="3" t="inlineStr">
        <is>
          <t>Top Notch Healthcare, LLC</t>
        </is>
      </c>
    </row>
    <row r="491">
      <c r="A491" s="3" t="inlineStr">
        <is>
          <t>Total Energy Therapy, LLC</t>
        </is>
      </c>
    </row>
    <row r="492">
      <c r="A492" s="3" t="inlineStr">
        <is>
          <t>Total Rehab Center, P.S.C.</t>
        </is>
      </c>
    </row>
    <row r="493">
      <c r="A493" s="3" t="inlineStr">
        <is>
          <t>Travis Hudnall</t>
        </is>
      </c>
    </row>
    <row r="494">
      <c r="A494" s="3" t="inlineStr">
        <is>
          <t>Trigg County Home Health, Inc.</t>
        </is>
      </c>
    </row>
    <row r="495">
      <c r="A495" s="3" t="inlineStr">
        <is>
          <t>Trilogy Health Care of Cynthiana, LLC</t>
        </is>
      </c>
    </row>
    <row r="496">
      <c r="A496" s="3" t="inlineStr">
        <is>
          <t>Trilogy Healthcare of Cynthiana, LLC</t>
        </is>
      </c>
    </row>
    <row r="497">
      <c r="A497" s="3" t="inlineStr">
        <is>
          <t>Trilogy Healthcare of Fayette 1, LLC</t>
        </is>
      </c>
    </row>
    <row r="498">
      <c r="A498" s="3" t="inlineStr">
        <is>
          <t>Trilogy Healthcare of Fayette II, LLC</t>
        </is>
      </c>
    </row>
    <row r="499">
      <c r="A499" s="3" t="inlineStr">
        <is>
          <t>Trilogy Healthcare of Glen Ridge, LLC</t>
        </is>
      </c>
    </row>
    <row r="500">
      <c r="A500" s="3" t="inlineStr">
        <is>
          <t>Trilogy Healthcare of Jefferson, LLC</t>
        </is>
      </c>
    </row>
    <row r="501">
      <c r="A501" s="3" t="inlineStr">
        <is>
          <t>Trilogy Healthcare of Mercer, LLC</t>
        </is>
      </c>
    </row>
    <row r="502">
      <c r="A502" s="3" t="inlineStr">
        <is>
          <t>Trilogy Real Estate Bullitt, LLC</t>
        </is>
      </c>
    </row>
    <row r="503">
      <c r="A503" s="3" t="inlineStr">
        <is>
          <t>Trilogy Real Estate Crestwood, LLC</t>
        </is>
      </c>
    </row>
    <row r="504">
      <c r="A504" s="3" t="inlineStr">
        <is>
          <t>Trilogy Real Estate English Station, LLC</t>
        </is>
      </c>
    </row>
    <row r="505">
      <c r="A505" s="3" t="inlineStr">
        <is>
          <t>Trilogy Real Estate Fayette I, LLC</t>
        </is>
      </c>
    </row>
    <row r="506">
      <c r="A506" s="3" t="inlineStr">
        <is>
          <t>Trilogy Real Estate Fayette IV, LLC</t>
        </is>
      </c>
    </row>
    <row r="507">
      <c r="A507" s="3" t="inlineStr">
        <is>
          <t>Trilogy Real Estate Jefferson-SB, LLC</t>
        </is>
      </c>
    </row>
    <row r="508">
      <c r="A508" s="3" t="inlineStr">
        <is>
          <t>Trilogy Real Estate Kentucky II, LLC</t>
        </is>
      </c>
    </row>
    <row r="509">
      <c r="A509" s="3" t="inlineStr">
        <is>
          <t>Trilogy Real Estate Kentucky III, LLC</t>
        </is>
      </c>
    </row>
    <row r="510">
      <c r="A510" s="3" t="inlineStr">
        <is>
          <t>Trilogy Real Estate Kentucky V, LLC</t>
        </is>
      </c>
    </row>
    <row r="511">
      <c r="A511" s="3" t="inlineStr">
        <is>
          <t>Trilogy Real Estate LaGrange, LLC</t>
        </is>
      </c>
    </row>
    <row r="512">
      <c r="A512" s="3" t="inlineStr">
        <is>
          <t>Trilogy Real Estate Mercer, LLC</t>
        </is>
      </c>
    </row>
    <row r="513">
      <c r="A513" s="3" t="inlineStr">
        <is>
          <t>Trilogy Real Estate of Forest Springs, LLC</t>
        </is>
      </c>
    </row>
    <row r="514">
      <c r="A514" s="3" t="inlineStr">
        <is>
          <t>Trilogy Real Estate Shelby Farms, LLC</t>
        </is>
      </c>
    </row>
    <row r="515">
      <c r="A515" s="3" t="inlineStr">
        <is>
          <t>TriStar</t>
        </is>
      </c>
    </row>
    <row r="516">
      <c r="A516" s="3" t="inlineStr">
        <is>
          <t>Twin Lakes Adult Day Center, LLC</t>
        </is>
      </c>
    </row>
    <row r="517">
      <c r="A517" s="3" t="inlineStr">
        <is>
          <t>TY &amp; Eli Home Care, LLC</t>
        </is>
      </c>
    </row>
    <row r="518">
      <c r="A518" s="3" t="inlineStr">
        <is>
          <t>TY &amp; Eli Homecare</t>
        </is>
      </c>
    </row>
    <row r="519">
      <c r="A519" s="3" t="inlineStr">
        <is>
          <t>UHS</t>
        </is>
      </c>
    </row>
    <row r="520">
      <c r="A520" s="3" t="inlineStr">
        <is>
          <t>UK HealthCare</t>
        </is>
      </c>
    </row>
    <row r="521">
      <c r="A521" s="3" t="inlineStr">
        <is>
          <t>UL Health - Brown Cancer Center</t>
        </is>
      </c>
    </row>
    <row r="522">
      <c r="A522" s="3" t="inlineStr">
        <is>
          <t>university Medical Center, Inc. d/b/a James Graham Brown Cancer Center</t>
        </is>
      </c>
    </row>
    <row r="523">
      <c r="A523" s="3" t="inlineStr">
        <is>
          <t>UofL Health</t>
        </is>
      </c>
    </row>
    <row r="524">
      <c r="A524" s="3" t="inlineStr">
        <is>
          <t>Valley Farms Operator, LLC</t>
        </is>
      </c>
    </row>
    <row r="525">
      <c r="A525" s="3" t="inlineStr">
        <is>
          <t>Vanceburg Rehab and Care, LLC</t>
        </is>
      </c>
    </row>
    <row r="526">
      <c r="A526" s="3" t="inlineStr">
        <is>
          <t>Vanderbilt University Medical Center</t>
        </is>
      </c>
    </row>
    <row r="527">
      <c r="A527" s="3" t="inlineStr">
        <is>
          <t>Venture Home of Paintsville, LLC</t>
        </is>
      </c>
    </row>
    <row r="528">
      <c r="A528" s="3" t="inlineStr">
        <is>
          <t>Versailles Senior Living, LLC.</t>
        </is>
      </c>
    </row>
    <row r="529">
      <c r="A529" s="3" t="inlineStr">
        <is>
          <t>ViaQuest Home Health of Indiana, LLC</t>
        </is>
      </c>
    </row>
    <row r="530">
      <c r="A530" s="3" t="inlineStr">
        <is>
          <t>Vibra Rehabilitation Hospital of Florence, LLC</t>
        </is>
      </c>
    </row>
    <row r="531">
      <c r="A531" s="3" t="inlineStr">
        <is>
          <t>Village Caregiving, LLC</t>
        </is>
      </c>
    </row>
    <row r="532">
      <c r="A532" s="3" t="inlineStr">
        <is>
          <t>VOANS Senior CommUnity Care of Jefferson County, Inc.</t>
        </is>
      </c>
    </row>
    <row r="533">
      <c r="A533" s="3" t="inlineStr">
        <is>
          <t>VOANS Senior CommUnity Care of Northern Kentucky, Inc.</t>
        </is>
      </c>
    </row>
    <row r="534">
      <c r="A534" s="3" t="inlineStr">
        <is>
          <t>Warren County Ambulance Service, LLC</t>
        </is>
      </c>
    </row>
    <row r="535">
      <c r="A535" s="3" t="inlineStr">
        <is>
          <t>Watts-Caney Volunteer Fire Department, Inc.</t>
        </is>
      </c>
    </row>
    <row r="536">
      <c r="A536" s="3" t="inlineStr">
        <is>
          <t>Wellness Core Adult Day Healthcare LLC</t>
        </is>
      </c>
    </row>
    <row r="537">
      <c r="A537" s="3" t="inlineStr">
        <is>
          <t>West End Adult Day Healthcare</t>
        </is>
      </c>
    </row>
    <row r="538">
      <c r="A538" s="3" t="inlineStr">
        <is>
          <t>West End Adult Day Healthcare LLC</t>
        </is>
      </c>
    </row>
    <row r="539">
      <c r="A539" s="3" t="inlineStr">
        <is>
          <t>Wilkerson Consulting, PSC</t>
        </is>
      </c>
    </row>
    <row r="540">
      <c r="A540" s="3" t="inlineStr">
        <is>
          <t>Winchester Senior Partners, LLC</t>
        </is>
      </c>
    </row>
    <row r="541">
      <c r="A541" s="3" t="inlineStr">
        <is>
          <t>Wolfe County Fiscal Court</t>
        </is>
      </c>
    </row>
    <row r="542">
      <c r="A542" s="3" t="inlineStr">
        <is>
          <t>Wooton Volunteer Fire &amp; Rescue, Inc.</t>
        </is>
      </c>
    </row>
    <row r="543">
      <c r="A543" s="3" t="inlineStr">
        <is>
          <t>Worthington Community Association</t>
        </is>
      </c>
    </row>
    <row r="544">
      <c r="A544" s="3" t="inlineStr">
        <is>
          <t>Zoneton Improvement Public Properties Corporation</t>
        </is>
      </c>
    </row>
  </sheetData>
  <conditionalFormatting sqref="G4:G10">
    <cfRule type="cellIs" priority="1" operator="equal" dxfId="11" stopIfTrue="1">
      <formula>"Approved"</formula>
    </cfRule>
    <cfRule type="cellIs" priority="2" operator="equal" dxfId="11" stopIfTrue="1">
      <formula>"Partially approved"</formula>
    </cfRule>
    <cfRule type="cellIs" priority="3" operator="equal" dxfId="12" stopIfTrue="1">
      <formula>"Denied"</formula>
    </cfRule>
    <cfRule type="cellIs" priority="4" operator="equal" dxfId="13" stopIfTrue="1">
      <formula>"Pending"</formula>
    </cfRule>
    <cfRule type="cellIs" priority="5" operator="equal" dxfId="14" stopIfTrue="1">
      <formula>"Withdrawn or delayed"</formula>
    </cfRule>
    <cfRule type="cellIs" priority="6" operator="equal" dxfId="15" stopIfTrue="1">
      <formula>"Not reviewed or other"</formula>
    </cfRule>
    <cfRule type="cellIs" priority="7" operator="equal" dxfId="15" stopIfTrue="1">
      <formula>"Unknown"</formula>
    </cfRule>
  </conditionalFormatting>
  <pageMargins left="0.75" right="0.75" top="1" bottom="1" header="0.5" footer="0.5"/>
  <pageSetup orientation="landscape"/>
  <headerFooter>
    <oddHeader/>
    <oddFooter>&amp;L&amp;8 COPN Atlas, Kentucky&amp;R&amp;8 Page &amp;P of &amp;N</oddFooter>
    <evenHeader/>
    <evenFooter/>
    <firstHeader/>
    <firstFooter/>
  </headerFooter>
  <tableParts count="4">
    <tablePart xmlns:r="http://schemas.openxmlformats.org/officeDocument/2006/relationships" r:id="rId1"/>
    <tablePart xmlns:r="http://schemas.openxmlformats.org/officeDocument/2006/relationships" r:id="rId2"/>
    <tablePart xmlns:r="http://schemas.openxmlformats.org/officeDocument/2006/relationships" r:id="rId3"/>
    <tablePart xmlns:r="http://schemas.openxmlformats.org/officeDocument/2006/relationships" r:id="rId4"/>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COPN Atlas</dc:creator>
  <dc:title xmlns:dc="http://purl.org/dc/elements/1.1/">COPN Atlas Kentucky, 10-row sample</dc:title>
  <dc:subject xmlns:dc="http://purl.org/dc/elements/1.1/">Free 10-row sample of the COPN Atlas Kentucky file</dc:subject>
  <dc:language xmlns:dc="http://purl.org/dc/elements/1.1/">en-US</dc:language>
  <dcterms:created xmlns:dcterms="http://purl.org/dc/terms/" xmlns:xsi="http://www.w3.org/2001/XMLSchema-instance" xsi:type="dcterms:W3CDTF">2026-10-30T02:37:07Z</dcterms:created>
  <dcterms:modified xmlns:dcterms="http://purl.org/dc/terms/" xmlns:xsi="http://www.w3.org/2001/XMLSchema-instance" xsi:type="dcterms:W3CDTF">2026-10-30T02:37:32Z</dcterms:modified>
  <cp:keywords>Kentucky, certificate of need, CON, CHFS, health planning</cp:keywords>
</cp:coreProperties>
</file>