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tables/table4.xml" ContentType="application/vnd.openxmlformats-officedocument.spreadsheetml.table+xml"/>
  <Override PartName="/xl/worksheets/sheet7.xml" ContentType="application/vnd.openxmlformats-officedocument.spreadsheetml.worksheet+xml"/>
  <Override PartName="/xl/tables/table5.xml" ContentType="application/vnd.openxmlformats-officedocument.spreadsheetml.table+xml"/>
  <Override PartName="/xl/worksheets/sheet8.xml" ContentType="application/vnd.openxmlformats-officedocument.spreadsheetml.worksheet+xml"/>
  <Override PartName="/xl/tables/table6.xml" ContentType="application/vnd.openxmlformats-officedocument.spreadsheetml.table+xml"/>
  <Override PartName="/xl/worksheets/sheet9.xml" ContentType="application/vnd.openxmlformats-officedocument.spreadsheetml.worksheet+xml"/>
  <Override PartName="/xl/tables/table7.xml" ContentType="application/vnd.openxmlformats-officedocument.spreadsheetml.table+xml"/>
  <Override PartName="/xl/worksheets/sheet10.xml" ContentType="application/vnd.openxmlformats-officedocument.spreadsheetml.worksheet+xml"/>
  <Override PartName="/xl/worksheets/sheet11.xml" ContentType="application/vnd.openxmlformats-officedocument.spreadsheetml.worksheet+xml"/>
  <Override PartName="/xl/tables/table8.xml" ContentType="application/vnd.openxmlformats-officedocument.spreadsheetml.table+xml"/>
  <Override PartName="/xl/worksheets/sheet12.xml" ContentType="application/vnd.openxmlformats-officedocument.spreadsheetml.worksheet+xml"/>
  <Override PartName="/xl/tables/table9.xml" ContentType="application/vnd.openxmlformats-officedocument.spreadsheetml.table+xml"/>
  <Override PartName="/xl/worksheets/sheet13.xml" ContentType="application/vnd.openxmlformats-officedocument.spreadsheetml.worksheet+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Read me" sheetId="2" state="visible" r:id="rId2"/>
    <sheet xmlns:r="http://schemas.openxmlformats.org/officeDocument/2006/relationships" name="Summary" sheetId="3" state="visible" r:id="rId3"/>
    <sheet xmlns:r="http://schemas.openxmlformats.org/officeDocument/2006/relationships" name="Requests" sheetId="4" state="visible" r:id="rId4"/>
    <sheet xmlns:r="http://schemas.openxmlformats.org/officeDocument/2006/relationships" name="Changes" sheetId="5" state="visible" r:id="rId5"/>
    <sheet xmlns:r="http://schemas.openxmlformats.org/officeDocument/2006/relationships" name="Pipeline" sheetId="6" state="visible" r:id="rId6"/>
    <sheet xmlns:r="http://schemas.openxmlformats.org/officeDocument/2006/relationships" name="Scorecards" sheetId="7" state="visible" r:id="rId7"/>
    <sheet xmlns:r="http://schemas.openxmlformats.org/officeDocument/2006/relationships" name="Contested" sheetId="8" state="visible" r:id="rId8"/>
    <sheet xmlns:r="http://schemas.openxmlformats.org/officeDocument/2006/relationships" name="Documents" sheetId="9" state="visible" r:id="rId9"/>
    <sheet xmlns:r="http://schemas.openxmlformats.org/officeDocument/2006/relationships" name="Analytics" sheetId="10" state="visible" r:id="rId10"/>
    <sheet xmlns:r="http://schemas.openxmlformats.org/officeDocument/2006/relationships" name="Data dictionary" sheetId="11" state="visible" r:id="rId11"/>
    <sheet xmlns:r="http://schemas.openxmlformats.org/officeDocument/2006/relationships" name="Notes" sheetId="12" state="visible" r:id="rId12"/>
    <sheet xmlns:r="http://schemas.openxmlformats.org/officeDocument/2006/relationships" name="Lists" sheetId="13" state="visible" r:id="rId13"/>
  </sheets>
  <definedNames>
    <definedName name="rq_request_no">'Requests'!$A$2:$A$11</definedName>
    <definedName name="rq_applicant">'Requests'!$E$2:$E$11</definedName>
    <definedName name="rq_system">'Requests'!$G$2:$G$11</definedName>
    <definedName name="rq_service_line">'Requests'!$O$2:$O$11</definedName>
    <definedName name="rq_capital_cost">'Requests'!$S$2:$S$11</definedName>
    <definedName name="rq_outcome">'Requests'!$AF$2:$AF$11</definedName>
    <definedName name="rq_days">'Requests'!$AI$2:$AI$11</definedName>
    <definedName name="rq_charity_care_condition">'Requests'!$AM$2:$AM$11</definedName>
    <definedName name="rq_seq">'Requests'!$BF$2:$BF$11</definedName>
    <definedName name="rq_flag">'Requests'!$AS$2:$AS$11</definedName>
    <definedName name="rq_filed_date">'Requests'!$V$2:$V$11</definedName>
    <definedName name="rq_decision_date">'Requests'!$AG$2:$AG$11</definedName>
    <definedName name="rq_health_system">'Requests'!$F$2:$F$11</definedName>
    <definedName name="rq_application_year">'Requests'!$AD$2:$AD$11</definedName>
    <definedName name="rq_cost">'Requests'!$S$2:$S$11</definedName>
    <definedName name="rq_region">'Requests'!$R$2:$R$11</definedName>
    <definedName name="rq_filing_type">'Requests'!$D$2:$D$11</definedName>
    <definedName name="rq_record_depth">'Requests'!$BA$2:$BA$11</definedName>
    <definedName name="pl_system">'Pipeline'!$E$2:$E$9</definedName>
    <definedName name="pl_region">'Pipeline'!$G$2:$G$9</definedName>
    <definedName name="pl_service_line">'Pipeline'!$H$2:$H$9</definedName>
    <definedName name="lst_system">'Lists'!$A$4:$A$423</definedName>
    <definedName name="lst_region">'Lists'!$C$4:$C$136</definedName>
    <definedName name="lst_service">'Lists'!$E$4:$E$15</definedName>
    <definedName name="lst_outcome">'Lists'!$G$4:$G$10</definedName>
    <definedName name="edition_date">'Lists'!$I$4</definedName>
    <definedName name="sel_system">'Summary'!$B$4</definedName>
    <definedName name="crit_system">'Summary'!$C$4</definedName>
    <definedName name="sel_region">'Summary'!$B$5</definedName>
    <definedName name="crit_region">'Summary'!$C$5</definedName>
    <definedName name="sel_service">'Summary'!$B$6</definedName>
    <definedName name="crit_service">'Summary'!$C$6</definedName>
    <definedName name="sel_year_from">'Summary'!$B$7</definedName>
    <definedName name="sel_year_to">'Summary'!$B$8</definedName>
    <definedName name="_xlnm.Print_Area" localSheetId="0">'Cover'!$A$1:$N$31</definedName>
    <definedName name="_xlnm.Print_Titles" localSheetId="3">'Requests'!$1:$1</definedName>
  </definedNames>
  <calcPr calcId="124519" fullCalcOnLoad="1"/>
</workbook>
</file>

<file path=xl/styles.xml><?xml version="1.0" encoding="utf-8"?>
<styleSheet xmlns="http://schemas.openxmlformats.org/spreadsheetml/2006/main">
  <numFmts count="5">
    <numFmt numFmtId="164" formatCode="0.0%"/>
    <numFmt numFmtId="165" formatCode="$#,##0"/>
    <numFmt numFmtId="166" formatCode="yyyy-mm-dd"/>
    <numFmt numFmtId="167" formatCode="$#,##0;($#,##0);&quot;-&quot;"/>
    <numFmt numFmtId="168" formatCode="mmmm d, yyyy"/>
  </numFmts>
  <fonts count="53">
    <font>
      <name val="Calibri"/>
      <family val="2"/>
      <color rgb="0016212C"/>
      <sz val="11"/>
      <scheme val="minor"/>
    </font>
    <font>
      <name val="Calibri"/>
      <b val="1"/>
      <color rgb="00FFFFFF"/>
      <sz val="11"/>
    </font>
    <font>
      <name val="Calibri"/>
      <color rgb="0016212C"/>
      <sz val="11"/>
    </font>
    <font>
      <name val="Calibri"/>
      <color rgb="000F5E63"/>
      <sz val="11"/>
      <u val="single"/>
    </font>
    <font>
      <name val="Calibri"/>
      <b val="1"/>
      <color rgb="0016212C"/>
      <sz val="11"/>
    </font>
    <font>
      <name val="Calibri"/>
      <b val="1"/>
      <color rgb="0016212C"/>
      <sz val="11"/>
    </font>
    <font>
      <name val="Calibri"/>
      <b val="1"/>
      <color rgb="0016212C"/>
      <sz val="14"/>
    </font>
    <font>
      <name val="Calibri"/>
      <i val="1"/>
      <color rgb="004A5866"/>
      <sz val="11"/>
    </font>
    <font>
      <name val="Georgia"/>
      <b val="1"/>
      <color rgb="000A4A4E"/>
      <sz val="16"/>
    </font>
    <font>
      <name val="Calibri"/>
      <i val="1"/>
      <color rgb="004A5866"/>
      <sz val="10.5"/>
    </font>
    <font>
      <name val="Calibri"/>
      <color rgb="007A8794"/>
      <sz val="9"/>
    </font>
    <font>
      <name val="Calibri"/>
      <i val="1"/>
      <color rgb="008A5A10"/>
      <sz val="9.5"/>
    </font>
    <font>
      <name val="Calibri"/>
      <b val="1"/>
      <color rgb="000A4A4E"/>
      <sz val="12"/>
    </font>
    <font>
      <name val="Calibri"/>
      <i val="1"/>
      <color rgb="007A8794"/>
      <sz val="9.5"/>
    </font>
    <font>
      <name val="Calibri"/>
      <b val="1"/>
      <color rgb="000A4A4E"/>
      <sz val="13"/>
    </font>
    <font>
      <name val="Calibri"/>
      <color rgb="007A8794"/>
      <sz val="9.5"/>
    </font>
    <font>
      <name val="Calibri"/>
      <b val="1"/>
      <color rgb="001F6B3A"/>
      <sz val="11"/>
    </font>
    <font>
      <name val="Calibri"/>
      <b val="1"/>
      <color rgb="009B2C2C"/>
      <sz val="11"/>
    </font>
    <font>
      <name val="Calibri"/>
      <b val="1"/>
      <color rgb="004A5866"/>
      <sz val="11"/>
    </font>
    <font>
      <name val="Calibri"/>
      <b val="1"/>
      <color rgb="006B7783"/>
      <sz val="11"/>
    </font>
    <font>
      <name val="Calibri"/>
      <b val="1"/>
      <color rgb="008A5A10"/>
      <sz val="11"/>
    </font>
    <font>
      <name val="Calibri"/>
      <family val="2"/>
      <b val="1"/>
      <color rgb="0016212C"/>
      <sz val="11"/>
      <scheme val="minor"/>
    </font>
    <font>
      <name val="Georgia"/>
      <b val="1"/>
      <color rgb="000A4A4E"/>
      <sz val="18"/>
    </font>
    <font>
      <name val="Calibri"/>
      <color rgb="004A5866"/>
      <sz val="11"/>
    </font>
    <font>
      <name val="Calibri"/>
      <color rgb="007A8794"/>
      <sz val="10"/>
    </font>
    <font>
      <name val="Calibri"/>
      <b val="1"/>
      <color rgb="000F5E63"/>
      <sz val="11"/>
      <u val="single"/>
    </font>
    <font>
      <name val="Calibri"/>
      <color rgb="000F5E63"/>
      <sz val="10"/>
      <u val="single"/>
    </font>
    <font>
      <name val="Calibri"/>
      <b val="1"/>
      <color rgb="001F6B3A"/>
      <sz val="10"/>
    </font>
    <font>
      <name val="Calibri"/>
      <color rgb="004A5866"/>
      <sz val="10.5"/>
    </font>
    <font>
      <name val="Calibri"/>
      <b val="1"/>
      <color rgb="009B2C2C"/>
      <sz val="10"/>
    </font>
    <font>
      <name val="Calibri"/>
      <b val="1"/>
      <color rgb="008A5A10"/>
      <sz val="10"/>
    </font>
    <font>
      <name val="Calibri"/>
      <b val="1"/>
      <color rgb="004A5866"/>
      <sz val="10"/>
    </font>
    <font>
      <name val="Calibri"/>
      <b val="1"/>
      <color rgb="006B7783"/>
      <sz val="10"/>
    </font>
    <font>
      <name val="Calibri"/>
      <b val="1"/>
      <color rgb="000A4A4E"/>
      <sz val="10"/>
    </font>
    <font>
      <name val="Georgia"/>
      <b val="1"/>
      <color rgb="0016212C"/>
      <sz val="28"/>
    </font>
    <font>
      <name val="Georgia"/>
      <i val="1"/>
      <color rgb="000F5E63"/>
      <sz val="13"/>
    </font>
    <font>
      <name val="Georgia"/>
      <b val="1"/>
      <color rgb="000A4A4E"/>
      <sz val="26"/>
    </font>
    <font>
      <name val="Calibri"/>
      <color rgb="004A5866"/>
      <sz val="12"/>
    </font>
    <font>
      <name val="Georgia"/>
      <b val="1"/>
      <color rgb="000A4A4E"/>
      <sz val="24"/>
    </font>
    <font>
      <name val="Calibri"/>
      <color rgb="004A5866"/>
      <sz val="10"/>
    </font>
    <font>
      <name val="Georgia"/>
      <b val="1"/>
      <color rgb="001F6B3A"/>
      <sz val="24"/>
    </font>
    <font>
      <name val="Georgia"/>
      <b val="1"/>
      <color rgb="009B2C2C"/>
      <sz val="24"/>
    </font>
    <font>
      <name val="Georgia"/>
      <b val="1"/>
      <color rgb="00C8871F"/>
      <sz val="24"/>
    </font>
    <font>
      <name val="Georgia"/>
      <b val="1"/>
      <color rgb="000A4A4E"/>
      <sz val="20"/>
    </font>
    <font>
      <name val="Calibri"/>
      <i val="1"/>
      <color rgb="004A5866"/>
      <sz val="10"/>
    </font>
    <font>
      <name val="Georgia"/>
      <b val="1"/>
      <color rgb="000A4A4E"/>
      <sz val="14"/>
    </font>
    <font>
      <name val="Calibri"/>
      <b val="1"/>
      <color rgb="000F5E63"/>
      <sz val="10"/>
    </font>
    <font>
      <name val="Calibri"/>
      <color rgb="007B8794"/>
      <sz val="11"/>
    </font>
    <font>
      <name val="Calibri"/>
      <b val="1"/>
      <color rgb="007B8794"/>
      <sz val="11"/>
    </font>
    <font>
      <name val="Calibri"/>
      <color rgb="007B8794"/>
      <sz val="9"/>
    </font>
    <font>
      <name val="Calibri"/>
      <b val="1"/>
      <color rgb="007B8794"/>
      <sz val="13"/>
    </font>
    <font>
      <name val="Calibri"/>
      <b val="1"/>
      <color rgb="000F5E63"/>
      <sz val="11"/>
    </font>
    <font>
      <name val="Calibri"/>
      <color rgb="0016212C"/>
      <sz val="11"/>
    </font>
  </fonts>
  <fills count="13">
    <fill>
      <patternFill/>
    </fill>
    <fill>
      <patternFill patternType="gray125"/>
    </fill>
    <fill>
      <patternFill patternType="solid">
        <fgColor rgb="00FBF1DF"/>
        <bgColor rgb="00FBF1DF"/>
      </patternFill>
    </fill>
    <fill>
      <patternFill patternType="solid">
        <fgColor rgb="000A4A4E"/>
        <bgColor rgb="000A4A4E"/>
      </patternFill>
    </fill>
    <fill>
      <patternFill patternType="solid">
        <fgColor rgb="007A8794"/>
        <bgColor rgb="007A8794"/>
      </patternFill>
    </fill>
    <fill>
      <patternFill patternType="solid">
        <fgColor rgb="00E4F1E8"/>
        <bgColor rgb="00E4F1E8"/>
      </patternFill>
    </fill>
    <fill>
      <patternFill patternType="solid">
        <fgColor rgb="00F6E3E3"/>
        <bgColor rgb="00F6E3E3"/>
      </patternFill>
    </fill>
    <fill>
      <patternFill patternType="solid">
        <fgColor rgb="00E4E8EB"/>
        <bgColor rgb="00E4E8EB"/>
      </patternFill>
    </fill>
    <fill>
      <patternFill patternType="solid">
        <fgColor rgb="00F1F3F4"/>
        <bgColor rgb="00F1F3F4"/>
      </patternFill>
    </fill>
    <fill>
      <patternFill patternType="solid">
        <fgColor rgb="00E3EEEE"/>
        <bgColor rgb="00E3EEEE"/>
      </patternFill>
    </fill>
    <fill>
      <patternFill patternType="solid">
        <fgColor rgb="00EEF3F5"/>
        <bgColor rgb="00EEF3F5"/>
      </patternFill>
    </fill>
    <fill>
      <patternFill patternType="solid">
        <fgColor rgb="00FBF1DF"/>
        <bgColor rgb="00FBF1DF"/>
      </patternFill>
    </fill>
    <fill>
      <patternFill patternType="solid">
        <fgColor rgb="000A4A4E"/>
        <bgColor rgb="000A4A4E"/>
      </patternFill>
    </fill>
  </fills>
  <borders count="43">
    <border>
      <left/>
      <right/>
      <top/>
      <bottom/>
      <diagonal/>
    </border>
    <border>
      <right style="thin">
        <color rgb="000F5E63"/>
      </right>
    </border>
    <border>
      <left style="thin">
        <color rgb="00C8871F"/>
      </left>
      <right style="thin">
        <color rgb="00C8871F"/>
      </right>
      <top style="thin">
        <color rgb="00C8871F"/>
      </top>
      <bottom style="thin">
        <color rgb="00C8871F"/>
      </bottom>
    </border>
    <border>
      <bottom style="medium">
        <color rgb="000F5E63"/>
      </bottom>
    </border>
    <border>
      <bottom style="thin">
        <color rgb="00D9E1E6"/>
      </bottom>
    </border>
    <border>
      <top style="medium">
        <color rgb="000A4A4E"/>
      </top>
    </border>
    <border>
      <bottom style="medium">
        <color rgb="00FFFFFF"/>
      </bottom>
    </border>
    <border>
      <left style="thick">
        <color rgb="00FFFFFF"/>
      </left>
      <top style="thick">
        <color rgb="000F5E63"/>
      </top>
    </border>
    <border>
      <right style="thick">
        <color rgb="00FFFFFF"/>
      </right>
      <top style="thick">
        <color rgb="000F5E63"/>
      </top>
    </border>
    <border>
      <left style="thick">
        <color rgb="00FFFFFF"/>
      </left>
    </border>
    <border>
      <right style="thick">
        <color rgb="00FFFFFF"/>
      </right>
    </border>
    <border>
      <left style="thick">
        <color rgb="00FFFFFF"/>
      </left>
      <right style="thick">
        <color rgb="00FFFFFF"/>
      </right>
    </border>
    <border>
      <left/>
      <right style="thick">
        <color rgb="00FFFFFF"/>
      </right>
      <top/>
      <bottom/>
      <diagonal/>
    </border>
    <border>
      <left style="thick">
        <color rgb="00FFFFFF"/>
      </left>
      <right style="thick">
        <color rgb="00FFFFFF"/>
      </right>
      <top style="thick">
        <color rgb="000F5E63"/>
      </top>
    </border>
    <border>
      <left/>
      <right/>
      <top style="thick">
        <color rgb="000F5E63"/>
      </top>
      <bottom/>
      <diagonal/>
    </border>
    <border>
      <left/>
      <right style="thick">
        <color rgb="00FFFFFF"/>
      </right>
      <top style="thick">
        <color rgb="000F5E63"/>
      </top>
      <bottom/>
      <diagonal/>
    </border>
    <border>
      <left style="thick">
        <color rgb="00FFFFFF"/>
      </left>
      <top style="thick">
        <color rgb="001F6B3A"/>
      </top>
    </border>
    <border>
      <right style="thick">
        <color rgb="00FFFFFF"/>
      </right>
      <top style="thick">
        <color rgb="001F6B3A"/>
      </top>
    </border>
    <border>
      <left style="thick">
        <color rgb="00FFFFFF"/>
      </left>
      <right style="thick">
        <color rgb="00FFFFFF"/>
      </right>
      <top style="thick">
        <color rgb="001F6B3A"/>
      </top>
    </border>
    <border>
      <left/>
      <right/>
      <top style="thick">
        <color rgb="001F6B3A"/>
      </top>
      <bottom/>
      <diagonal/>
    </border>
    <border>
      <left/>
      <right style="thick">
        <color rgb="00FFFFFF"/>
      </right>
      <top style="thick">
        <color rgb="001F6B3A"/>
      </top>
      <bottom/>
      <diagonal/>
    </border>
    <border>
      <left style="thick">
        <color rgb="00FFFFFF"/>
      </left>
      <top style="thick">
        <color rgb="009B2C2C"/>
      </top>
    </border>
    <border>
      <right style="thick">
        <color rgb="00FFFFFF"/>
      </right>
      <top style="thick">
        <color rgb="009B2C2C"/>
      </top>
    </border>
    <border>
      <left style="thick">
        <color rgb="00FFFFFF"/>
      </left>
      <right style="thick">
        <color rgb="00FFFFFF"/>
      </right>
      <top style="thick">
        <color rgb="009B2C2C"/>
      </top>
    </border>
    <border>
      <left/>
      <right/>
      <top style="thick">
        <color rgb="009B2C2C"/>
      </top>
      <bottom/>
      <diagonal/>
    </border>
    <border>
      <left/>
      <right style="thick">
        <color rgb="00FFFFFF"/>
      </right>
      <top style="thick">
        <color rgb="009B2C2C"/>
      </top>
      <bottom/>
      <diagonal/>
    </border>
    <border>
      <left style="thick">
        <color rgb="00FFFFFF"/>
      </left>
      <top style="thick">
        <color rgb="00C8871F"/>
      </top>
    </border>
    <border>
      <right style="thick">
        <color rgb="00FFFFFF"/>
      </right>
      <top style="thick">
        <color rgb="00C8871F"/>
      </top>
    </border>
    <border>
      <left style="thick">
        <color rgb="00FFFFFF"/>
      </left>
      <right style="thick">
        <color rgb="00FFFFFF"/>
      </right>
      <top style="thick">
        <color rgb="00C8871F"/>
      </top>
    </border>
    <border>
      <left/>
      <right/>
      <top style="thick">
        <color rgb="00C8871F"/>
      </top>
      <bottom/>
      <diagonal/>
    </border>
    <border>
      <left/>
      <right style="thick">
        <color rgb="00FFFFFF"/>
      </right>
      <top style="thick">
        <color rgb="00C8871F"/>
      </top>
      <bottom/>
      <diagonal/>
    </border>
    <border>
      <left/>
      <right/>
      <top/>
      <bottom style="medium">
        <color rgb="00FFFFFF"/>
      </bottom>
      <diagonal/>
    </border>
    <border>
      <top style="thin">
        <color rgb="00D9E1E6"/>
      </top>
    </border>
    <border>
      <left/>
      <right/>
      <top style="thin">
        <color rgb="00D9E1E6"/>
      </top>
      <bottom/>
      <diagonal/>
    </border>
    <border>
      <left/>
      <right/>
      <top/>
      <bottom style="thin">
        <color rgb="00D9E1E6"/>
      </bottom>
      <diagonal/>
    </border>
    <border>
      <left style="thick">
        <color rgb="00FFFFFF"/>
      </left>
      <right style="thick">
        <color rgb="00FFFFFF"/>
      </right>
      <bottom/>
    </border>
    <border>
      <right/>
      <bottom style="medium">
        <color rgb="00FFFFFF"/>
      </bottom>
    </border>
    <border>
      <left style="thick">
        <color rgb="00FFFFFF"/>
      </left>
      <right style="thick">
        <color rgb="00FFFFFF"/>
      </right>
      <top style="thick">
        <color rgb="000F5E63"/>
      </top>
      <bottom/>
    </border>
    <border>
      <left style="thick">
        <color rgb="00FFFFFF"/>
      </left>
      <right style="thick">
        <color rgb="00FFFFFF"/>
      </right>
      <top style="thick">
        <color rgb="009B2C2C"/>
      </top>
      <bottom/>
    </border>
    <border>
      <right/>
      <top style="thin">
        <color rgb="00D9E1E6"/>
      </top>
      <bottom/>
    </border>
    <border>
      <left/>
      <right/>
      <top/>
      <bottom style="medium">
        <color rgb="000F5E63"/>
      </bottom>
      <diagonal/>
    </border>
    <border>
      <left style="thick">
        <color rgb="00FFFFFF"/>
      </left>
      <right style="thick">
        <color rgb="00FFFFFF"/>
      </right>
      <top style="thick">
        <color rgb="001F6B3A"/>
      </top>
      <bottom/>
    </border>
    <border>
      <left style="thick">
        <color rgb="00FFFFFF"/>
      </left>
      <right style="thick">
        <color rgb="00FFFFFF"/>
      </right>
      <top style="thick">
        <color rgb="00C8871F"/>
      </top>
      <bottom/>
    </border>
  </borders>
  <cellStyleXfs count="1">
    <xf numFmtId="0" fontId="0" fillId="0" borderId="0"/>
  </cellStyleXfs>
  <cellXfs count="179">
    <xf numFmtId="0" fontId="0" fillId="0" borderId="0" pivotButton="0" quotePrefix="0" xfId="0"/>
    <xf numFmtId="0" fontId="6" fillId="0" borderId="0" pivotButton="0" quotePrefix="0" xfId="0"/>
    <xf numFmtId="0" fontId="7" fillId="0" borderId="0" pivotButton="0" quotePrefix="0" xfId="0"/>
    <xf numFmtId="0" fontId="2" fillId="0" borderId="0" pivotButton="0" quotePrefix="0" xfId="0"/>
    <xf numFmtId="0" fontId="5" fillId="0" borderId="0" pivotButton="0" quotePrefix="0" xfId="0"/>
    <xf numFmtId="0" fontId="4" fillId="0" borderId="0" pivotButton="0" quotePrefix="0" xfId="0"/>
    <xf numFmtId="0" fontId="1" fillId="0" borderId="0" pivotButton="0" quotePrefix="0" xfId="0"/>
    <xf numFmtId="0" fontId="3" fillId="0" borderId="0" pivotButton="0" quotePrefix="0" xfId="0"/>
    <xf numFmtId="0" fontId="5" fillId="2" borderId="0" pivotButton="0" quotePrefix="0" xfId="0"/>
    <xf numFmtId="1" fontId="5" fillId="0" borderId="0" applyAlignment="1" pivotButton="0" quotePrefix="0" xfId="0">
      <alignment horizontal="right"/>
    </xf>
    <xf numFmtId="164" fontId="5" fillId="0" borderId="0" applyAlignment="1" pivotButton="0" quotePrefix="0" xfId="0">
      <alignment horizontal="right"/>
    </xf>
    <xf numFmtId="165" fontId="5" fillId="0" borderId="0" applyAlignment="1" pivotButton="0" quotePrefix="0" xfId="0">
      <alignment horizontal="right"/>
    </xf>
    <xf numFmtId="165" fontId="2" fillId="0" borderId="0" pivotButton="0" quotePrefix="0" xfId="0"/>
    <xf numFmtId="0" fontId="1" fillId="0" borderId="0" applyAlignment="1" pivotButton="0" quotePrefix="0" xfId="0">
      <alignment vertical="center" wrapText="1"/>
    </xf>
    <xf numFmtId="0" fontId="2" fillId="0" borderId="0" applyAlignment="1" pivotButton="0" quotePrefix="0" xfId="0">
      <alignmen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 fontId="2" fillId="0" borderId="0" applyAlignment="1" pivotButton="0" quotePrefix="0" xfId="0">
      <alignment horizontal="right" vertical="top"/>
    </xf>
    <xf numFmtId="3" fontId="2" fillId="0" borderId="0" applyAlignment="1" pivotButton="0" quotePrefix="0" xfId="0">
      <alignment horizontal="right" vertical="top"/>
    </xf>
    <xf numFmtId="0" fontId="3" fillId="0" borderId="0" applyAlignment="1" pivotButton="0" quotePrefix="0" xfId="0">
      <alignment vertical="top"/>
    </xf>
    <xf numFmtId="166" fontId="2" fillId="0" borderId="0" pivotButton="0" quotePrefix="0" xfId="0"/>
    <xf numFmtId="165" fontId="2" fillId="0" borderId="0" applyAlignment="1" pivotButton="0" quotePrefix="0" xfId="0">
      <alignment vertical="top"/>
    </xf>
    <xf numFmtId="166" fontId="2" fillId="0" borderId="0" applyAlignment="1" pivotButton="0" quotePrefix="0" xfId="0">
      <alignment vertical="top"/>
    </xf>
    <xf numFmtId="3" fontId="2" fillId="0" borderId="0" applyAlignment="1" pivotButton="0" quotePrefix="0" xfId="0">
      <alignment vertical="top"/>
    </xf>
    <xf numFmtId="164" fontId="2" fillId="0" borderId="0" applyAlignment="1" pivotButton="0" quotePrefix="0" xfId="0">
      <alignment vertical="top"/>
    </xf>
    <xf numFmtId="1" fontId="2" fillId="0" borderId="0" applyAlignment="1" pivotButton="0" quotePrefix="0" xfId="0">
      <alignment vertical="top"/>
    </xf>
    <xf numFmtId="0" fontId="3" fillId="0" borderId="0" applyAlignment="1" pivotButton="0" quotePrefix="0" xfId="0">
      <alignment vertical="top" wrapText="1"/>
    </xf>
    <xf numFmtId="0" fontId="2" fillId="0" borderId="0" applyAlignment="1" pivotButton="0" quotePrefix="0" xfId="0">
      <alignment vertical="top" wrapText="1"/>
    </xf>
    <xf numFmtId="166" fontId="2" fillId="0" borderId="0" applyAlignment="1" pivotButton="0" quotePrefix="0" xfId="0">
      <alignment vertical="top" wrapText="1"/>
    </xf>
    <xf numFmtId="0" fontId="5" fillId="0" borderId="0" applyAlignment="1" pivotButton="0" quotePrefix="0" xfId="0">
      <alignment wrapText="1"/>
    </xf>
    <xf numFmtId="1" fontId="2" fillId="0" borderId="0" pivotButton="0" quotePrefix="0" xfId="0"/>
    <xf numFmtId="164" fontId="2" fillId="0" borderId="0" pivotButton="0" quotePrefix="0" xfId="0"/>
    <xf numFmtId="167" fontId="2" fillId="0" borderId="0" pivotButton="0" quotePrefix="0" xfId="0"/>
    <xf numFmtId="164" fontId="0" fillId="0" borderId="0" pivotButton="0" quotePrefix="0" xfId="0"/>
    <xf numFmtId="1" fontId="0" fillId="0" borderId="0" pivotButton="0" quotePrefix="0" xfId="0"/>
    <xf numFmtId="165" fontId="0" fillId="0" borderId="0" pivotButton="0" quotePrefix="0" xfId="0"/>
    <xf numFmtId="166" fontId="0" fillId="0" borderId="0" pivotButton="0" quotePrefix="0" xfId="0"/>
    <xf numFmtId="0" fontId="0" fillId="3" borderId="0" pivotButton="0" quotePrefix="0" xfId="0"/>
    <xf numFmtId="0" fontId="34" fillId="0" borderId="0" applyAlignment="1" pivotButton="0" quotePrefix="0" xfId="0">
      <alignment vertical="bottom" indent="1"/>
    </xf>
    <xf numFmtId="0" fontId="15" fillId="0" borderId="0" applyAlignment="1" pivotButton="0" quotePrefix="0" xfId="0">
      <alignment horizontal="right" vertical="bottom"/>
    </xf>
    <xf numFmtId="0" fontId="35" fillId="0" borderId="0" applyAlignment="1" pivotButton="0" quotePrefix="0" xfId="0">
      <alignment vertical="center" indent="1"/>
    </xf>
    <xf numFmtId="168" fontId="6" fillId="0" borderId="0" applyAlignment="1" pivotButton="0" quotePrefix="0" xfId="0">
      <alignment horizontal="right" vertical="center"/>
    </xf>
    <xf numFmtId="0" fontId="24" fillId="0" borderId="0" applyAlignment="1" pivotButton="0" quotePrefix="0" xfId="0">
      <alignment vertical="top" indent="1"/>
    </xf>
    <xf numFmtId="0" fontId="0" fillId="0" borderId="3" pivotButton="0" quotePrefix="0" xfId="0"/>
    <xf numFmtId="0" fontId="36" fillId="0" borderId="0" applyAlignment="1" pivotButton="0" quotePrefix="0" xfId="0">
      <alignment vertical="center"/>
    </xf>
    <xf numFmtId="0" fontId="37" fillId="0" borderId="0" applyAlignment="1" pivotButton="0" quotePrefix="0" xfId="0">
      <alignment vertical="center"/>
    </xf>
    <xf numFmtId="0" fontId="24" fillId="0" borderId="0" applyAlignment="1" pivotButton="0" quotePrefix="0" xfId="0">
      <alignment vertical="center"/>
    </xf>
    <xf numFmtId="0" fontId="0" fillId="10" borderId="13" pivotButton="0" quotePrefix="0" xfId="0"/>
    <xf numFmtId="0" fontId="0" fillId="0" borderId="15" pivotButton="0" quotePrefix="0" xfId="0"/>
    <xf numFmtId="0" fontId="0" fillId="10" borderId="18" pivotButton="0" quotePrefix="0" xfId="0"/>
    <xf numFmtId="0" fontId="0" fillId="0" borderId="20" pivotButton="0" quotePrefix="0" xfId="0"/>
    <xf numFmtId="0" fontId="0" fillId="10" borderId="23" pivotButton="0" quotePrefix="0" xfId="0"/>
    <xf numFmtId="0" fontId="0" fillId="0" borderId="25" pivotButton="0" quotePrefix="0" xfId="0"/>
    <xf numFmtId="0" fontId="0" fillId="10" borderId="28" pivotButton="0" quotePrefix="0" xfId="0"/>
    <xf numFmtId="0" fontId="0" fillId="0" borderId="30" pivotButton="0" quotePrefix="0" xfId="0"/>
    <xf numFmtId="3" fontId="38" fillId="10" borderId="11" applyAlignment="1" pivotButton="0" quotePrefix="0" xfId="0">
      <alignment horizontal="center" vertical="center"/>
    </xf>
    <xf numFmtId="0" fontId="0" fillId="0" borderId="12" pivotButton="0" quotePrefix="0" xfId="0"/>
    <xf numFmtId="3" fontId="40" fillId="10" borderId="11" applyAlignment="1" pivotButton="0" quotePrefix="0" xfId="0">
      <alignment horizontal="center" vertical="center"/>
    </xf>
    <xf numFmtId="3" fontId="41" fillId="10" borderId="11" applyAlignment="1" pivotButton="0" quotePrefix="0" xfId="0">
      <alignment horizontal="center" vertical="center"/>
    </xf>
    <xf numFmtId="3" fontId="42" fillId="10" borderId="11" applyAlignment="1" pivotButton="0" quotePrefix="0" xfId="0">
      <alignment horizontal="center" vertical="center"/>
    </xf>
    <xf numFmtId="49" fontId="43" fillId="10" borderId="11" applyAlignment="1" pivotButton="0" quotePrefix="0" xfId="0">
      <alignment horizontal="center" vertical="center"/>
    </xf>
    <xf numFmtId="0" fontId="39" fillId="10" borderId="11" applyAlignment="1" pivotButton="0" quotePrefix="0" xfId="0">
      <alignment horizontal="center" vertical="top" wrapText="1"/>
    </xf>
    <xf numFmtId="0" fontId="0" fillId="10" borderId="11" pivotButton="0" quotePrefix="0" xfId="0"/>
    <xf numFmtId="0" fontId="44" fillId="0" borderId="0" applyAlignment="1" pivotButton="0" quotePrefix="0" xfId="0">
      <alignment vertical="center"/>
    </xf>
    <xf numFmtId="0" fontId="45" fillId="0" borderId="3" applyAlignment="1" pivotButton="0" quotePrefix="0" xfId="0">
      <alignment vertical="bottom"/>
    </xf>
    <xf numFmtId="0" fontId="25" fillId="0" borderId="4" applyAlignment="1" pivotButton="0" quotePrefix="0" xfId="0">
      <alignment vertical="center"/>
    </xf>
    <xf numFmtId="0" fontId="0" fillId="0" borderId="4" pivotButton="0" quotePrefix="0" xfId="0"/>
    <xf numFmtId="0" fontId="28" fillId="0" borderId="4" applyAlignment="1" pivotButton="0" quotePrefix="0" xfId="0">
      <alignment vertical="center"/>
    </xf>
    <xf numFmtId="0" fontId="27" fillId="5" borderId="6" applyAlignment="1" pivotButton="0" quotePrefix="0" xfId="0">
      <alignment horizontal="left" vertical="center" indent="1"/>
    </xf>
    <xf numFmtId="0" fontId="0" fillId="0" borderId="31" pivotButton="0" quotePrefix="0" xfId="0"/>
    <xf numFmtId="0" fontId="39" fillId="0" borderId="4" applyAlignment="1" pivotButton="0" quotePrefix="0" xfId="0">
      <alignment vertical="center" indent="1"/>
    </xf>
    <xf numFmtId="0" fontId="29" fillId="6" borderId="6" applyAlignment="1" pivotButton="0" quotePrefix="0" xfId="0">
      <alignment horizontal="left" vertical="center" indent="1"/>
    </xf>
    <xf numFmtId="0" fontId="30" fillId="2" borderId="6" applyAlignment="1" pivotButton="0" quotePrefix="0" xfId="0">
      <alignment horizontal="left" vertical="center" indent="1"/>
    </xf>
    <xf numFmtId="0" fontId="31" fillId="7" borderId="6" applyAlignment="1" pivotButton="0" quotePrefix="0" xfId="0">
      <alignment horizontal="left" vertical="center" indent="1"/>
    </xf>
    <xf numFmtId="0" fontId="32" fillId="8" borderId="6" applyAlignment="1" pivotButton="0" quotePrefix="0" xfId="0">
      <alignment horizontal="left" vertical="center" indent="1"/>
    </xf>
    <xf numFmtId="0" fontId="33" fillId="9" borderId="6" applyAlignment="1" pivotButton="0" quotePrefix="0" xfId="0">
      <alignment horizontal="left" vertical="center" indent="1"/>
    </xf>
    <xf numFmtId="0" fontId="15" fillId="0" borderId="32" applyAlignment="1" pivotButton="0" quotePrefix="0" xfId="0">
      <alignment vertical="top" wrapText="1"/>
    </xf>
    <xf numFmtId="0" fontId="0" fillId="0" borderId="33" pivotButton="0" quotePrefix="0" xfId="0"/>
    <xf numFmtId="0" fontId="26" fillId="0" borderId="0" applyAlignment="1" pivotButton="0" quotePrefix="0" xfId="0">
      <alignment vertical="center"/>
    </xf>
    <xf numFmtId="0" fontId="46" fillId="0" borderId="0" applyAlignment="1" pivotButton="0" quotePrefix="0" xfId="0">
      <alignment horizontal="right" vertical="center"/>
    </xf>
    <xf numFmtId="0" fontId="22" fillId="0" borderId="0" applyAlignment="1" pivotButton="0" quotePrefix="0" xfId="0">
      <alignment vertical="center"/>
    </xf>
    <xf numFmtId="0" fontId="23" fillId="0" borderId="0" applyAlignment="1" pivotButton="0" quotePrefix="0" xfId="0">
      <alignment vertical="top" wrapText="1"/>
    </xf>
    <xf numFmtId="0" fontId="14" fillId="0" borderId="3" applyAlignment="1" pivotButton="0" quotePrefix="0" xfId="0">
      <alignment vertical="bottom"/>
    </xf>
    <xf numFmtId="0" fontId="1" fillId="3" borderId="1" applyAlignment="1" pivotButton="0" quotePrefix="0" xfId="0">
      <alignment horizontal="left" vertical="center" wrapText="1"/>
    </xf>
    <xf numFmtId="0" fontId="25" fillId="0" borderId="0" applyAlignment="1" pivotButton="0" quotePrefix="0" xfId="0">
      <alignment vertical="top"/>
    </xf>
    <xf numFmtId="0" fontId="2" fillId="0" borderId="0" applyAlignment="1" pivotButton="0" quotePrefix="0" xfId="0">
      <alignment vertical="top"/>
    </xf>
    <xf numFmtId="0" fontId="24" fillId="0" borderId="0" applyAlignment="1" pivotButton="0" quotePrefix="0" xfId="0">
      <alignment vertical="top" wrapText="1"/>
    </xf>
    <xf numFmtId="0" fontId="26" fillId="0" borderId="0" applyAlignment="1" pivotButton="0" quotePrefix="0" xfId="0">
      <alignment vertical="top" wrapText="1"/>
    </xf>
    <xf numFmtId="0" fontId="9" fillId="0" borderId="0" applyAlignment="1" pivotButton="0" quotePrefix="0" xfId="0">
      <alignment vertical="top" wrapText="1"/>
    </xf>
    <xf numFmtId="0" fontId="28" fillId="0" borderId="6" applyAlignment="1" pivotButton="0" quotePrefix="0" xfId="0">
      <alignment vertical="center" indent="1"/>
    </xf>
    <xf numFmtId="0" fontId="0" fillId="0" borderId="6" pivotButton="0" quotePrefix="0" xfId="0"/>
    <xf numFmtId="0" fontId="8" fillId="0" borderId="0" pivotButton="0" quotePrefix="0" xfId="0"/>
    <xf numFmtId="0" fontId="9" fillId="0" borderId="0" pivotButton="0" quotePrefix="0" xfId="0"/>
    <xf numFmtId="0" fontId="12" fillId="0" borderId="3" applyAlignment="1" pivotButton="0" quotePrefix="0" xfId="0">
      <alignment vertical="bottom"/>
    </xf>
    <xf numFmtId="0" fontId="10" fillId="0" borderId="3" pivotButton="0" quotePrefix="0" xfId="0"/>
    <xf numFmtId="0" fontId="11" fillId="0" borderId="0" pivotButton="0" quotePrefix="0" xfId="0"/>
    <xf numFmtId="0" fontId="2" fillId="0" borderId="0" applyAlignment="1" pivotButton="0" quotePrefix="0" xfId="0">
      <alignment vertical="center"/>
    </xf>
    <xf numFmtId="0" fontId="5" fillId="2" borderId="2" applyAlignment="1" pivotButton="0" quotePrefix="0" xfId="0">
      <alignment horizontal="left" vertical="center" indent="1"/>
    </xf>
    <xf numFmtId="0" fontId="10" fillId="0" borderId="0" applyAlignment="1" pivotButton="0" quotePrefix="0" xfId="0">
      <alignment vertical="center"/>
    </xf>
    <xf numFmtId="0" fontId="13" fillId="0" borderId="0" pivotButton="0" quotePrefix="0" xfId="0"/>
    <xf numFmtId="0" fontId="2" fillId="0" borderId="4" applyAlignment="1" pivotButton="0" quotePrefix="0" xfId="0">
      <alignment vertical="center"/>
    </xf>
    <xf numFmtId="1" fontId="14" fillId="0" borderId="4" applyAlignment="1" pivotButton="0" quotePrefix="0" xfId="0">
      <alignment horizontal="left" vertical="center" indent="1"/>
    </xf>
    <xf numFmtId="0" fontId="15" fillId="0" borderId="4" applyAlignment="1" pivotButton="0" quotePrefix="0" xfId="0">
      <alignment vertical="center"/>
    </xf>
    <xf numFmtId="164" fontId="14" fillId="0" borderId="4" applyAlignment="1" pivotButton="0" quotePrefix="0" xfId="0">
      <alignment horizontal="left" vertical="center" indent="1"/>
    </xf>
    <xf numFmtId="165" fontId="14" fillId="0" borderId="4" applyAlignment="1" pivotButton="0" quotePrefix="0" xfId="0">
      <alignment horizontal="left" vertical="center" indent="1"/>
    </xf>
    <xf numFmtId="0" fontId="1" fillId="4" borderId="1" applyAlignment="1" pivotButton="0" quotePrefix="0" xfId="0">
      <alignment horizontal="left" vertical="center" wrapText="1"/>
    </xf>
    <xf numFmtId="0" fontId="2" fillId="0" borderId="4" pivotButton="0" quotePrefix="0" xfId="0"/>
    <xf numFmtId="165" fontId="2" fillId="0" borderId="4" pivotButton="0" quotePrefix="0" xfId="0"/>
    <xf numFmtId="0" fontId="10" fillId="0" borderId="4" pivotButton="0" quotePrefix="0" xfId="0"/>
    <xf numFmtId="0" fontId="16" fillId="5" borderId="4" applyAlignment="1" pivotButton="0" quotePrefix="0" xfId="0">
      <alignment vertical="center" indent="1"/>
    </xf>
    <xf numFmtId="0" fontId="14" fillId="0" borderId="4" applyAlignment="1" pivotButton="0" quotePrefix="0" xfId="0">
      <alignment horizontal="left" vertical="center" indent="1"/>
    </xf>
    <xf numFmtId="0" fontId="17" fillId="6" borderId="4" applyAlignment="1" pivotButton="0" quotePrefix="0" xfId="0">
      <alignment vertical="center" indent="1"/>
    </xf>
    <xf numFmtId="0" fontId="18" fillId="7" borderId="4" applyAlignment="1" pivotButton="0" quotePrefix="0" xfId="0">
      <alignment vertical="center" indent="1"/>
    </xf>
    <xf numFmtId="0" fontId="19" fillId="8" borderId="4" applyAlignment="1" pivotButton="0" quotePrefix="0" xfId="0">
      <alignment vertical="center" indent="1"/>
    </xf>
    <xf numFmtId="0" fontId="20" fillId="2" borderId="4" applyAlignment="1" pivotButton="0" quotePrefix="0" xfId="0">
      <alignment vertical="center" indent="1"/>
    </xf>
    <xf numFmtId="165" fontId="2" fillId="0" borderId="0" applyAlignment="1" pivotButton="0" quotePrefix="0" xfId="0">
      <alignment horizontal="right" vertical="top"/>
    </xf>
    <xf numFmtId="166" fontId="2" fillId="0" borderId="0" applyAlignment="1" pivotButton="0" quotePrefix="0" xfId="0">
      <alignment horizontal="right" vertical="top"/>
    </xf>
    <xf numFmtId="166" fontId="2" fillId="0" borderId="0" pivotButton="0" quotePrefix="0" xfId="0"/>
    <xf numFmtId="165" fontId="2" fillId="0" borderId="0" applyAlignment="1" pivotButton="0" quotePrefix="0" xfId="0">
      <alignment vertical="top"/>
    </xf>
    <xf numFmtId="166" fontId="2" fillId="0" borderId="0" applyAlignment="1" pivotButton="0" quotePrefix="0" xfId="0">
      <alignment vertical="top"/>
    </xf>
    <xf numFmtId="164" fontId="2" fillId="0" borderId="0" applyAlignment="1" pivotButton="0" quotePrefix="0" xfId="0">
      <alignment vertical="top"/>
    </xf>
    <xf numFmtId="166" fontId="2" fillId="0" borderId="0" applyAlignment="1" pivotButton="0" quotePrefix="0" xfId="0">
      <alignment vertical="top" wrapText="1"/>
    </xf>
    <xf numFmtId="0" fontId="12" fillId="0" borderId="0" applyAlignment="1" pivotButton="0" quotePrefix="0" xfId="0">
      <alignment vertical="bottom"/>
    </xf>
    <xf numFmtId="1" fontId="2" fillId="0" borderId="4" pivotButton="0" quotePrefix="0" xfId="0"/>
    <xf numFmtId="164" fontId="2" fillId="0" borderId="4" pivotButton="0" quotePrefix="0" xfId="0"/>
    <xf numFmtId="167" fontId="2" fillId="0" borderId="4" pivotButton="0" quotePrefix="0" xfId="0"/>
    <xf numFmtId="0" fontId="5" fillId="0" borderId="5" pivotButton="0" quotePrefix="0" xfId="0"/>
    <xf numFmtId="164" fontId="21" fillId="0" borderId="5" pivotButton="0" quotePrefix="0" xfId="0"/>
    <xf numFmtId="1" fontId="21" fillId="0" borderId="5" pivotButton="0" quotePrefix="0" xfId="0"/>
    <xf numFmtId="165" fontId="21" fillId="0" borderId="5" pivotButton="0" quotePrefix="0" xfId="0"/>
    <xf numFmtId="0" fontId="14" fillId="0" borderId="0" pivotButton="0" quotePrefix="0" xfId="0"/>
    <xf numFmtId="166" fontId="0" fillId="0" borderId="0" pivotButton="0" quotePrefix="0" xfId="0"/>
    <xf numFmtId="0" fontId="51" fillId="11" borderId="0" pivotButton="0" quotePrefix="0" xfId="0"/>
    <xf numFmtId="0" fontId="0" fillId="11" borderId="0" pivotButton="0" quotePrefix="0" xfId="0"/>
    <xf numFmtId="0" fontId="52" fillId="11" borderId="0" pivotButton="0" quotePrefix="0" xfId="0"/>
    <xf numFmtId="0" fontId="1" fillId="12" borderId="1" applyAlignment="1" pivotButton="0" quotePrefix="0" xfId="0">
      <alignment horizontal="left" vertical="center" wrapText="1"/>
    </xf>
    <xf numFmtId="0" fontId="49" fillId="0" borderId="0" applyAlignment="1" pivotButton="0" quotePrefix="0" xfId="0">
      <alignment vertical="center"/>
    </xf>
    <xf numFmtId="1" fontId="50" fillId="0" borderId="4" applyAlignment="1" pivotButton="0" quotePrefix="0" xfId="0">
      <alignment horizontal="right" vertical="center" indent="1"/>
    </xf>
    <xf numFmtId="164" fontId="50" fillId="0" borderId="4" applyAlignment="1" pivotButton="0" quotePrefix="0" xfId="0">
      <alignment horizontal="right" vertical="center" indent="1"/>
    </xf>
    <xf numFmtId="165" fontId="50" fillId="0" borderId="4" applyAlignment="1" pivotButton="0" quotePrefix="0" xfId="0">
      <alignment horizontal="right" vertical="center" indent="1"/>
    </xf>
    <xf numFmtId="0" fontId="47" fillId="0" borderId="4" pivotButton="0" quotePrefix="0" xfId="0"/>
    <xf numFmtId="165" fontId="47" fillId="0" borderId="4" applyAlignment="1" pivotButton="0" quotePrefix="0" xfId="0">
      <alignment horizontal="right" indent="1"/>
    </xf>
    <xf numFmtId="0" fontId="49" fillId="0" borderId="4" applyAlignment="1" pivotButton="0" quotePrefix="0" xfId="0">
      <alignment horizontal="right" indent="1"/>
    </xf>
    <xf numFmtId="0" fontId="50" fillId="0" borderId="4" applyAlignment="1" pivotButton="0" quotePrefix="0" xfId="0">
      <alignment horizontal="right" vertical="center" indent="1"/>
    </xf>
    <xf numFmtId="166" fontId="47" fillId="0" borderId="0" applyAlignment="1" pivotButton="0" quotePrefix="0" xfId="0">
      <alignment horizontal="center"/>
    </xf>
    <xf numFmtId="0" fontId="47" fillId="0" borderId="0" pivotButton="0" quotePrefix="0" xfId="0"/>
    <xf numFmtId="0" fontId="47" fillId="0" borderId="0" applyAlignment="1" pivotButton="0" quotePrefix="0" xfId="0">
      <alignment vertical="top"/>
    </xf>
    <xf numFmtId="165" fontId="47" fillId="0" borderId="0" applyAlignment="1" pivotButton="0" quotePrefix="0" xfId="0">
      <alignment horizontal="right" vertical="top" indent="1"/>
    </xf>
    <xf numFmtId="166" fontId="47" fillId="0" borderId="0" applyAlignment="1" pivotButton="0" quotePrefix="0" xfId="0">
      <alignment horizontal="center" vertical="top"/>
    </xf>
    <xf numFmtId="3" fontId="47" fillId="0" borderId="0" applyAlignment="1" pivotButton="0" quotePrefix="0" xfId="0">
      <alignment horizontal="right" vertical="top" indent="1"/>
    </xf>
    <xf numFmtId="0" fontId="47" fillId="0" borderId="0" applyAlignment="1" pivotButton="0" quotePrefix="0" xfId="0">
      <alignment horizontal="right" vertical="top" indent="1"/>
    </xf>
    <xf numFmtId="164" fontId="47" fillId="0" borderId="0" applyAlignment="1" pivotButton="0" quotePrefix="0" xfId="0">
      <alignment horizontal="right" vertical="top" indent="1"/>
    </xf>
    <xf numFmtId="1" fontId="47" fillId="0" borderId="0" applyAlignment="1" pivotButton="0" quotePrefix="0" xfId="0">
      <alignment horizontal="right" vertical="top" indent="1"/>
    </xf>
    <xf numFmtId="0" fontId="47" fillId="0" borderId="0" applyAlignment="1" pivotButton="0" quotePrefix="0" xfId="0">
      <alignment vertical="top" wrapText="1"/>
    </xf>
    <xf numFmtId="1" fontId="2" fillId="0" borderId="4" applyAlignment="1" pivotButton="0" quotePrefix="0" xfId="0">
      <alignment horizontal="left"/>
    </xf>
    <xf numFmtId="0" fontId="47" fillId="0" borderId="4" applyAlignment="1" pivotButton="0" quotePrefix="0" xfId="0">
      <alignment horizontal="right" indent="1"/>
    </xf>
    <xf numFmtId="164" fontId="47" fillId="0" borderId="4" applyAlignment="1" pivotButton="0" quotePrefix="0" xfId="0">
      <alignment horizontal="right" indent="1"/>
    </xf>
    <xf numFmtId="1" fontId="47" fillId="0" borderId="4" applyAlignment="1" pivotButton="0" quotePrefix="0" xfId="0">
      <alignment horizontal="right" indent="1"/>
    </xf>
    <xf numFmtId="167" fontId="47" fillId="0" borderId="4" applyAlignment="1" pivotButton="0" quotePrefix="0" xfId="0">
      <alignment horizontal="right" indent="1"/>
    </xf>
    <xf numFmtId="0" fontId="48" fillId="0" borderId="5" applyAlignment="1" pivotButton="0" quotePrefix="0" xfId="0">
      <alignment horizontal="right" indent="1"/>
    </xf>
    <xf numFmtId="164" fontId="48" fillId="0" borderId="5" applyAlignment="1" pivotButton="0" quotePrefix="0" xfId="0">
      <alignment horizontal="right" indent="1"/>
    </xf>
    <xf numFmtId="1" fontId="48" fillId="0" borderId="5" applyAlignment="1" pivotButton="0" quotePrefix="0" xfId="0">
      <alignment horizontal="right" indent="1"/>
    </xf>
    <xf numFmtId="165" fontId="48" fillId="0" borderId="5" applyAlignment="1" pivotButton="0" quotePrefix="0" xfId="0">
      <alignment horizontal="right" indent="1"/>
    </xf>
    <xf numFmtId="0" fontId="47" fillId="0" borderId="0" applyAlignment="1" pivotButton="0" quotePrefix="0" xfId="0">
      <alignment horizontal="right" indent="1"/>
    </xf>
    <xf numFmtId="0" fontId="0" fillId="12" borderId="0" pivotButton="0" quotePrefix="0" xfId="0"/>
    <xf numFmtId="0" fontId="30" fillId="0" borderId="0" applyAlignment="1" pivotButton="0" quotePrefix="0" xfId="0">
      <alignment horizontal="right" vertical="top"/>
    </xf>
    <xf numFmtId="0" fontId="30" fillId="11" borderId="6" applyAlignment="1" pivotButton="0" quotePrefix="0" xfId="0">
      <alignment horizontal="left" vertical="center" indent="1"/>
    </xf>
    <xf numFmtId="0" fontId="52" fillId="0" borderId="0" applyAlignment="1" pivotButton="0" quotePrefix="0" xfId="0">
      <alignment vertical="top" wrapText="1"/>
    </xf>
    <xf numFmtId="0" fontId="20" fillId="11" borderId="0" applyAlignment="1" pivotButton="0" quotePrefix="0" xfId="0">
      <alignment vertical="top" wrapText="1"/>
    </xf>
    <xf numFmtId="0" fontId="52" fillId="11" borderId="0" applyAlignment="1" pivotButton="0" quotePrefix="0" xfId="0">
      <alignment vertical="top" wrapText="1"/>
    </xf>
    <xf numFmtId="0" fontId="25" fillId="0" borderId="0" applyAlignment="1" pivotButton="0" quotePrefix="0" xfId="0">
      <alignment vertical="top"/>
    </xf>
    <xf numFmtId="0" fontId="2" fillId="0" borderId="0" applyAlignment="1" pivotButton="0" quotePrefix="0" xfId="0">
      <alignment vertical="top"/>
    </xf>
    <xf numFmtId="0" fontId="52" fillId="0" borderId="0" applyAlignment="1" pivotButton="0" quotePrefix="0" xfId="0">
      <alignment vertical="center"/>
    </xf>
    <xf numFmtId="0" fontId="5" fillId="11" borderId="2" applyAlignment="1" pivotButton="0" quotePrefix="0" xfId="0">
      <alignment horizontal="left" vertical="center" indent="1"/>
    </xf>
    <xf numFmtId="0" fontId="52" fillId="0" borderId="4" applyAlignment="1" pivotButton="0" quotePrefix="0" xfId="0">
      <alignment vertical="center"/>
    </xf>
    <xf numFmtId="0" fontId="20" fillId="11" borderId="4" applyAlignment="1" pivotButton="0" quotePrefix="0" xfId="0">
      <alignment vertical="center" indent="1"/>
    </xf>
    <xf numFmtId="164" fontId="1" fillId="12" borderId="1" applyAlignment="1" pivotButton="0" quotePrefix="0" xfId="0">
      <alignment horizontal="left" vertical="center" wrapText="1"/>
    </xf>
    <xf numFmtId="1" fontId="1" fillId="12" borderId="1" applyAlignment="1" pivotButton="0" quotePrefix="0" xfId="0">
      <alignment horizontal="left" vertical="center" wrapText="1"/>
    </xf>
    <xf numFmtId="165" fontId="1" fillId="12" borderId="1" applyAlignment="1" pivotButton="0" quotePrefix="0" xfId="0">
      <alignment horizontal="left" vertical="center" wrapText="1"/>
    </xf>
  </cellXfs>
  <cellStyles count="1">
    <cellStyle name="Normal" xfId="0" builtinId="0" hidden="0"/>
  </cellStyles>
  <dxfs count="19">
    <dxf>
      <fill>
        <patternFill patternType="solid">
          <fgColor rgb="00FBF1DF"/>
        </patternFill>
      </fill>
    </dxf>
    <dxf>
      <font>
        <name val="Arial"/>
        <b val="1"/>
        <color rgb="00B30000"/>
      </font>
    </dxf>
    <dxf>
      <font>
        <name val="Arial"/>
        <color rgb="000000FF"/>
      </font>
    </dxf>
    <dxf>
      <font>
        <name val="Arial"/>
        <b val="1"/>
      </font>
      <fill>
        <patternFill patternType="solid">
          <fgColor rgb="00DDEBF7"/>
        </patternFill>
      </fill>
    </dxf>
    <dxf>
      <font>
        <name val="Arial"/>
        <b val="1"/>
      </font>
      <fill>
        <patternFill patternType="solid">
          <fgColor rgb="00FFF2CC"/>
        </patternFill>
      </fill>
    </dxf>
    <dxf>
      <font>
        <name val="Arial"/>
        <b val="1"/>
      </font>
    </dxf>
    <dxf>
      <fill>
        <patternFill patternType="solid">
          <fgColor rgb="00DDEBF7"/>
        </patternFill>
      </fill>
    </dxf>
    <dxf>
      <font>
        <color rgb="0016212C"/>
      </font>
      <border>
        <top style="thin">
          <color rgb="000A4A4E"/>
        </top>
        <bottom style="thin">
          <color rgb="00D9E1E6"/>
        </bottom>
        <horizontal style="thin">
          <color rgb="00D9E1E6"/>
        </horizontal>
      </border>
    </dxf>
    <dxf>
      <font>
        <b val="1"/>
        <color rgb="00FFFFFF"/>
      </font>
      <fill>
        <patternFill patternType="solid">
          <fgColor rgb="000A4A4E"/>
          <bgColor rgb="000A4A4E"/>
        </patternFill>
      </fill>
      <border>
        <bottom style="thin">
          <color rgb="000A4A4E"/>
        </bottom>
      </border>
    </dxf>
    <dxf>
      <fill>
        <patternFill patternType="solid">
          <fgColor rgb="00EEF3F5"/>
          <bgColor rgb="00EEF3F5"/>
        </patternFill>
      </fill>
    </dxf>
    <dxf>
      <font>
        <b val="1"/>
      </font>
      <border>
        <top style="medium">
          <color rgb="000A4A4E"/>
        </top>
      </border>
    </dxf>
    <dxf>
      <font>
        <color rgb="001F6B3A"/>
      </font>
      <fill>
        <patternFill patternType="solid">
          <fgColor rgb="00E4F1E8"/>
          <bgColor rgb="00E4F1E8"/>
        </patternFill>
      </fill>
    </dxf>
    <dxf>
      <font>
        <color rgb="009B2C2C"/>
      </font>
      <fill>
        <patternFill patternType="solid">
          <fgColor rgb="00F6E3E3"/>
          <bgColor rgb="00F6E3E3"/>
        </patternFill>
      </fill>
    </dxf>
    <dxf>
      <font>
        <color rgb="008A5A10"/>
      </font>
      <fill>
        <patternFill patternType="solid">
          <fgColor rgb="00FBF1DF"/>
          <bgColor rgb="00FBF1DF"/>
        </patternFill>
      </fill>
    </dxf>
    <dxf>
      <font>
        <color rgb="004A5866"/>
      </font>
      <fill>
        <patternFill patternType="solid">
          <fgColor rgb="00E4E8EB"/>
          <bgColor rgb="00E4E8EB"/>
        </patternFill>
      </fill>
    </dxf>
    <dxf>
      <font>
        <color rgb="006B7783"/>
      </font>
      <fill>
        <patternFill patternType="solid">
          <fgColor rgb="00F1F3F4"/>
          <bgColor rgb="00F1F3F4"/>
        </patternFill>
      </fill>
    </dxf>
    <dxf>
      <font>
        <b val="1"/>
        <color rgb="008A5A10"/>
      </font>
      <numFmt numFmtId="200" formatCode=";;;&quot;Documents disagree&quot;"/>
      <fill>
        <patternFill patternType="solid">
          <fgColor rgb="00FBF1DF"/>
          <bgColor rgb="00FBF1DF"/>
        </patternFill>
      </fill>
    </dxf>
    <dxf>
      <font>
        <b val="1"/>
        <color rgb="000A4A4E"/>
      </font>
      <fill>
        <patternFill patternType="solid">
          <fgColor rgb="00E3EEEE"/>
          <bgColor rgb="00E3EEEE"/>
        </patternFill>
      </fill>
    </dxf>
    <dxf>
      <font>
        <b val="1"/>
        <color rgb="008A5A10"/>
      </font>
      <fill>
        <patternFill patternType="solid">
          <fgColor rgb="00FBF1DF"/>
          <bgColor rgb="00FBF1DF"/>
        </patternFill>
      </fill>
    </dxf>
  </dxfs>
  <tableStyles count="1" defaultTableStyle="TableStyleMedium9" defaultPivotStyle="PivotStyleLight16">
    <tableStyle name="COPN Atlas" pivot="0" count="4">
      <tableStyleElement type="wholeTable" dxfId="7"/>
      <tableStyleElement type="headerRow" dxfId="8"/>
      <tableStyleElement type="totalRow" dxfId="10"/>
      <tableStyleElement type="secondRowStripe" dxfId="9"/>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styles" Target="styles.xml" Id="rId14"/><Relationship Type="http://schemas.openxmlformats.org/officeDocument/2006/relationships/theme" Target="theme/theme1.xml" Id="rId15"/></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1</col>
      <colOff>0</colOff>
      <row>2</row>
      <rowOff>0</rowOff>
    </from>
    <ext cx="628650" cy="6286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ables/table1.xml><?xml version="1.0" encoding="utf-8"?>
<table xmlns="http://schemas.openxmlformats.org/spreadsheetml/2006/main" id="1" name="tbl_contents" displayName="tbl_contents" ref="A13:C24" headerRowCount="1">
  <autoFilter ref="A13:C24"/>
  <tableColumns count="3">
    <tableColumn id="1" name="Sheet"/>
    <tableColumn id="2" name="What it holds"/>
    <tableColumn id="3" name="Rows in full file"/>
  </tableColumns>
  <tableStyleInfo name="COPN Atlas" showFirstColumn="0" showLastColumn="0" showRowStripes="1" showColumnStripes="0"/>
</table>
</file>

<file path=xl/tables/table2.xml><?xml version="1.0" encoding="utf-8"?>
<table xmlns="http://schemas.openxmlformats.org/spreadsheetml/2006/main" id="2" name="tbl_requests" displayName="tbl_requests" ref="A1:BF11" headerRowCount="1">
  <autoFilter ref="A1:BF11"/>
  <tableColumns count="58">
    <tableColumn id="1" name="Request no. (docket)"/>
    <tableColumn id="2" name="Docket number (as printed)"/>
    <tableColumn id="3" name="Portal docket"/>
    <tableColumn id="4" name="Filing type"/>
    <tableColumn id="5" name="Applicant"/>
    <tableColumn id="6" name="Health system"/>
    <tableColumn id="7" name="Health system or applicant"/>
    <tableColumn id="8" name="Parent (CMS owners, today)"/>
    <tableColumn id="9" name="CMS CCN"/>
    <tableColumn id="10" name="CMS facility"/>
    <tableColumn id="11" name="CMS owners (2026-09-29)"/>
    <tableColumn id="12" name="CMS match basis"/>
    <tableColumn id="13" name="CMS sources"/>
    <tableColumn id="14" name="Project"/>
    <tableColumn id="15" name="Service line"/>
    <tableColumn id="16" name="Service detail"/>
    <tableColumn id="17" name="Portal category (as entered)"/>
    <tableColumn id="18" name="Filer town (portal address)"/>
    <tableColumn id="19" name="Capital cost (USD)"/>
    <tableColumn id="20" name="Capital cost basis"/>
    <tableColumn id="21" name="Portal expenditure field (USD)"/>
    <tableColumn id="22" name="Application received"/>
    <tableColumn id="23" name="Application year"/>
    <tableColumn id="24" name="Application received basis"/>
    <tableColumn id="25" name="Notice of intent published"/>
    <tableColumn id="26" name="Deemed complete"/>
    <tableColumn id="27" name="Public hearing"/>
    <tableColumn id="28" name="Hearing notes"/>
    <tableColumn id="29" name="Intervenors and interested parties"/>
    <tableColumn id="30" name="Year (application, else decision)"/>
    <tableColumn id="31" name="Decision (as stated)"/>
    <tableColumn id="32" name="Outcome"/>
    <tableColumn id="33" name="Decision date"/>
    <tableColumn id="34" name="Decision date basis"/>
    <tableColumn id="35" name="Days, application received to decision"/>
    <tableColumn id="36" name="Signed by"/>
    <tableColumn id="37" name="Conditions"/>
    <tableColumn id="38" name="Numbered items in the order"/>
    <tableColumn id="39" name="Charity care condition"/>
    <tableColumn id="40" name="Medicaid condition"/>
    <tableColumn id="41" name="Later actions"/>
    <tableColumn id="42" name="Court appeal"/>
    <tableColumn id="43" name="Portal status"/>
    <tableColumn id="44" name="Portal status date"/>
    <tableColumn id="45" name="Discrepancy flag"/>
    <tableColumn id="46" name="Discrepancies between documents"/>
    <tableColumn id="47" name="Decision document"/>
    <tableColumn id="48" name="Application"/>
    <tableColumn id="49" name="Deemed complete letter"/>
    <tableColumn id="50" name="Hearing page"/>
    <tableColumn id="51" name="CON portal"/>
    <tableColumn id="52" name="Archived OHS page"/>
    <tableColumn id="53" name="Record depth"/>
    <tableColumn id="54" name="Source notes"/>
    <tableColumn id="55" name="Edition status"/>
    <tableColumn id="56" name="Fields changed"/>
    <tableColumn id="57" name="First edition"/>
    <tableColumn id="58" name="Request seq"/>
  </tableColumns>
  <tableStyleInfo name="COPN Atlas" showFirstColumn="0" showLastColumn="0" showRowStripes="1" showColumnStripes="0"/>
</table>
</file>

<file path=xl/tables/table3.xml><?xml version="1.0" encoding="utf-8"?>
<table xmlns="http://schemas.openxmlformats.org/spreadsheetml/2006/main" id="3" name="tbl_changes" displayName="tbl_changes" ref="A1:G4" headerRowCount="1">
  <autoFilter ref="A1:G4"/>
  <tableColumns count="7">
    <tableColumn id="1" name="Edition"/>
    <tableColumn id="2" name="Request no."/>
    <tableColumn id="3" name="Applicant"/>
    <tableColumn id="4" name="Change type"/>
    <tableColumn id="5" name="Field"/>
    <tableColumn id="6" name="Previous value"/>
    <tableColumn id="7" name="New value"/>
  </tableColumns>
  <tableStyleInfo name="COPN Atlas" showFirstColumn="0" showLastColumn="0" showRowStripes="1" showColumnStripes="0"/>
</table>
</file>

<file path=xl/tables/table4.xml><?xml version="1.0" encoding="utf-8"?>
<table xmlns="http://schemas.openxmlformats.org/spreadsheetml/2006/main" id="4" name="tbl_pipeline" displayName="tbl_pipeline" ref="A1:U9" headerRowCount="1">
  <autoFilter ref="A1:U9"/>
  <tableColumns count="21">
    <tableColumn id="1" name="Request no. (docket)"/>
    <tableColumn id="2" name="Docket number (as printed)"/>
    <tableColumn id="3" name="Filing type"/>
    <tableColumn id="4" name="Applicant"/>
    <tableColumn id="5" name="Health system or applicant"/>
    <tableColumn id="6" name="Project"/>
    <tableColumn id="7" name="Filer town (portal address)"/>
    <tableColumn id="8" name="Service line"/>
    <tableColumn id="9" name="Capital cost (USD)"/>
    <tableColumn id="10" name="Capital cost basis"/>
    <tableColumn id="11" name="Application received"/>
    <tableColumn id="12" name="Days since filing"/>
    <tableColumn id="13" name="Public hearing"/>
    <tableColumn id="14" name="Stage"/>
    <tableColumn id="15" name="Portal status"/>
    <tableColumn id="16" name="Status date"/>
    <tableColumn id="17" name="Note"/>
    <tableColumn id="18" name="CON portal"/>
    <tableColumn id="19" name="Status source"/>
    <tableColumn id="20" name="Application"/>
    <tableColumn id="21" name="Hearing page"/>
  </tableColumns>
  <tableStyleInfo name="COPN Atlas" showFirstColumn="0" showLastColumn="0" showRowStripes="1" showColumnStripes="0"/>
</table>
</file>

<file path=xl/tables/table5.xml><?xml version="1.0" encoding="utf-8"?>
<table xmlns="http://schemas.openxmlformats.org/spreadsheetml/2006/main" id="5" name="tbl_scorecards" displayName="tbl_scorecards" ref="A1:P11" headerRowCount="1">
  <autoFilter ref="A1:P11"/>
  <tableColumns count="16">
    <tableColumn id="1" name="Health system or applicant"/>
    <tableColumn id="2" name="Requests"/>
    <tableColumn id="3" name="Approved"/>
    <tableColumn id="4" name="Partially approved"/>
    <tableColumn id="5" name="Denied"/>
    <tableColumn id="6" name="Withdrawn or delayed"/>
    <tableColumn id="7" name="Not reviewed or other"/>
    <tableColumn id="8" name="Pending"/>
    <tableColumn id="9" name="Approval rate"/>
    <tableColumn id="10" name="Capital cost requested (USD)"/>
    <tableColumn id="11" name="Requests with a stated cost (counted once)"/>
    <tableColumn id="12" name="Matters on Pipeline"/>
    <tableColumn id="13" name="Service lines"/>
    <tableColumn id="14" name="Filer town (portal address)s"/>
    <tableColumn id="15" name="First year"/>
    <tableColumn id="16" name="Latest filing"/>
  </tableColumns>
  <tableStyleInfo name="COPN Atlas" showFirstColumn="0" showLastColumn="0" showRowStripes="1" showColumnStripes="0"/>
</table>
</file>

<file path=xl/tables/table6.xml><?xml version="1.0" encoding="utf-8"?>
<table xmlns="http://schemas.openxmlformats.org/spreadsheetml/2006/main" id="6" name="tbl_contested" displayName="tbl_contested" ref="A1:I9" headerRowCount="1">
  <autoFilter ref="A1:I9"/>
  <tableColumns count="9">
    <tableColumn id="1" name="Request no."/>
    <tableColumn id="2" name="Applicant"/>
    <tableColumn id="3" name="Service line"/>
    <tableColumn id="4" name="Interested parties (as stated)"/>
    <tableColumn id="5" name="Opposition on record"/>
    <tableColumn id="6" name="Staff recommendation (as stated)"/>
    <tableColumn id="7" name="Outcome"/>
    <tableColumn id="8" name="Decision date"/>
    <tableColumn id="9" name="Staff report"/>
  </tableColumns>
  <tableStyleInfo name="COPN Atlas" showFirstColumn="0" showLastColumn="0" showRowStripes="1" showColumnStripes="0"/>
</table>
</file>

<file path=xl/tables/table7.xml><?xml version="1.0" encoding="utf-8"?>
<table xmlns="http://schemas.openxmlformats.org/spreadsheetml/2006/main" id="7" name="tbl_documents" displayName="tbl_documents" ref="A1:D40" headerRowCount="1">
  <autoFilter ref="A1:D40"/>
  <tableColumns count="4">
    <tableColumn id="1" name="Request no."/>
    <tableColumn id="2" name="Document type"/>
    <tableColumn id="3" name="Link"/>
    <tableColumn id="4" name="Host"/>
  </tableColumns>
  <tableStyleInfo name="COPN Atlas" showFirstColumn="0" showLastColumn="0" showRowStripes="1" showColumnStripes="0"/>
</table>
</file>

<file path=xl/tables/table8.xml><?xml version="1.0" encoding="utf-8"?>
<table xmlns="http://schemas.openxmlformats.org/spreadsheetml/2006/main" id="8" name="tbl_dictionary" displayName="tbl_dictionary" ref="A1:G127" headerRowCount="1">
  <autoFilter ref="A1:G127"/>
  <tableColumns count="7">
    <tableColumn id="1" name="Sheet"/>
    <tableColumn id="2" name="Column"/>
    <tableColumn id="3" name="CSV field"/>
    <tableColumn id="4" name="Definition"/>
    <tableColumn id="5" name="Type"/>
    <tableColumn id="6" name="Source"/>
    <tableColumn id="7" name="Example"/>
  </tableColumns>
  <tableStyleInfo name="COPN Atlas" showFirstColumn="0" showLastColumn="0" showRowStripes="1" showColumnStripes="0"/>
</table>
</file>

<file path=xl/tables/table9.xml><?xml version="1.0" encoding="utf-8"?>
<table xmlns="http://schemas.openxmlformats.org/spreadsheetml/2006/main" id="9" name="tbl_notes" displayName="tbl_notes" ref="A1:C29" headerRowCount="1">
  <autoFilter ref="A1:C29"/>
  <tableColumns count="3">
    <tableColumn id="1" name="Note"/>
    <tableColumn id="2" name="Applies to"/>
    <tableColumn id="3" name="Note text"/>
  </tableColumns>
  <tableStyleInfo name="COPN Atlas" showFirstColumn="0" showLastColumn="0" showRowStripes="1" showColumnStripes="0"/>
</table>
</file>

<file path=xl/tables/table10.xml><?xml version="1.0" encoding="utf-8"?>
<table xmlns="http://schemas.openxmlformats.org/spreadsheetml/2006/main" id="10" name="tbl_list_system" displayName="tbl_list_system" ref="A3:A423" headerRowCount="1">
  <autoFilter ref="A3:A423"/>
  <tableColumns count="1">
    <tableColumn id="1" name="System or applicant"/>
  </tableColumns>
  <tableStyleInfo name="COPN Atlas" showFirstColumn="0" showLastColumn="0" showRowStripes="1" showColumnStripes="0"/>
</table>
</file>

<file path=xl/tables/table11.xml><?xml version="1.0" encoding="utf-8"?>
<table xmlns="http://schemas.openxmlformats.org/spreadsheetml/2006/main" id="11" name="tbl_list_region" displayName="tbl_list_region" ref="C3:C136" headerRowCount="1">
  <autoFilter ref="C3:C136"/>
  <tableColumns count="1">
    <tableColumn id="3" name="Filer town (portal address)"/>
  </tableColumns>
  <tableStyleInfo name="COPN Atlas" showFirstColumn="0" showLastColumn="0" showRowStripes="1" showColumnStripes="0"/>
</table>
</file>

<file path=xl/tables/table12.xml><?xml version="1.0" encoding="utf-8"?>
<table xmlns="http://schemas.openxmlformats.org/spreadsheetml/2006/main" id="12" name="tbl_list_service" displayName="tbl_list_service" ref="E3:E15" headerRowCount="1">
  <autoFilter ref="E3:E15"/>
  <tableColumns count="1">
    <tableColumn id="5" name="Service line"/>
  </tableColumns>
  <tableStyleInfo name="COPN Atlas" showFirstColumn="0" showLastColumn="0" showRowStripes="1" showColumnStripes="0"/>
</table>
</file>

<file path=xl/tables/table13.xml><?xml version="1.0" encoding="utf-8"?>
<table xmlns="http://schemas.openxmlformats.org/spreadsheetml/2006/main" id="13" name="tbl_list_outcome" displayName="tbl_list_outcome" ref="G3:G10" headerRowCount="1">
  <autoFilter ref="G3:G10"/>
  <tableColumns count="1">
    <tableColumn id="7" name="Outcome"/>
  </tableColumns>
  <tableStyleInfo name="COPN Atlas"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to:blake@copnatlas.com" TargetMode="External" Id="rId1"/><Relationship Type="http://schemas.openxmlformats.org/officeDocument/2006/relationships/hyperlink" Target="https://www.copnatlas.com" TargetMode="External" Id="rId2"/><Relationship Type="http://schemas.openxmlformats.org/officeDocument/2006/relationships/drawing" Target="/xl/drawings/drawing1.xml" Id="rId3"/></Relationships>
</file>

<file path=xl/worksheets/_rels/sheet2.xml.rels><Relationships xmlns="http://schemas.openxmlformats.org/package/2006/relationships"><Relationship Type="http://schemas.openxmlformats.org/officeDocument/2006/relationships/hyperlink" Target="mailto:blake@copnatlas.com" TargetMode="External" Id="rId1"/><Relationship Type="http://schemas.openxmlformats.org/officeDocument/2006/relationships/table" Target="/xl/tables/table1.xml" Id="rId2"/></Relationships>
</file>

<file path=xl/worksheets/_rels/sheet4.xml.rels><Relationships xmlns="http://schemas.openxmlformats.org/package/2006/relationships"><Relationship Type="http://schemas.openxmlformats.org/officeDocument/2006/relationships/hyperlink" Target="https://dphconwebportal.ct.gov/Report/CONAttachment_Download?aid=11356" TargetMode="External" Id="rId1"/><Relationship Type="http://schemas.openxmlformats.org/officeDocument/2006/relationships/hyperlink" Target="https://dphconwebportal.ct.gov/Report/CONAttachment_Download?aid=10812" TargetMode="External" Id="rId2"/><Relationship Type="http://schemas.openxmlformats.org/officeDocument/2006/relationships/hyperlink" Target="https://dphconwebportal.ct.gov/Report/CONAttachment_Download?aid=11054" TargetMode="External" Id="rId3"/><Relationship Type="http://schemas.openxmlformats.org/officeDocument/2006/relationships/hyperlink" Target="https://dphconwebportal.ct.gov/Report" TargetMode="External" Id="rId4"/><Relationship Type="http://schemas.openxmlformats.org/officeDocument/2006/relationships/hyperlink" Target="https://dphconwebportal.ct.gov/Report/CONAttachment_Download?aid=10239" TargetMode="External" Id="rId5"/><Relationship Type="http://schemas.openxmlformats.org/officeDocument/2006/relationships/hyperlink" Target="https://portal.ct.gov/ohs/con-public-hearings/april-16-2026" TargetMode="External" Id="rId6"/><Relationship Type="http://schemas.openxmlformats.org/officeDocument/2006/relationships/hyperlink" Target="https://dphconwebportal.ct.gov/Report" TargetMode="External" Id="rId7"/><Relationship Type="http://schemas.openxmlformats.org/officeDocument/2006/relationships/hyperlink" Target="https://dphconwebportal.ct.gov/Report/CONAttachment_Download?aid=9101" TargetMode="External" Id="rId8"/><Relationship Type="http://schemas.openxmlformats.org/officeDocument/2006/relationships/hyperlink" Target="https://dphconwebportal.ct.gov/Report/CONAttachment_Download?aid=8539" TargetMode="External" Id="rId9"/><Relationship Type="http://schemas.openxmlformats.org/officeDocument/2006/relationships/hyperlink" Target="https://dphconwebportal.ct.gov/Report" TargetMode="External" Id="rId10"/><Relationship Type="http://schemas.openxmlformats.org/officeDocument/2006/relationships/hyperlink" Target="https://data.cms.gov/data-api/v1/dataset/4bdd6342-510f-42fd-9a75-3068e84d80ec/data?filter[STATE_CD]=CT" TargetMode="External" Id="rId11"/><Relationship Type="http://schemas.openxmlformats.org/officeDocument/2006/relationships/hyperlink" Target="https://dphconwebportal.ct.gov/Report/CONAttachment_Download?aid=8039" TargetMode="External" Id="rId12"/><Relationship Type="http://schemas.openxmlformats.org/officeDocument/2006/relationships/hyperlink" Target="https://dphconwebportal.ct.gov/Report/CONAttachment_Download?aid=5774" TargetMode="External" Id="rId13"/><Relationship Type="http://schemas.openxmlformats.org/officeDocument/2006/relationships/hyperlink" Target="https://dphconwebportal.ct.gov/Report" TargetMode="External" Id="rId14"/><Relationship Type="http://schemas.openxmlformats.org/officeDocument/2006/relationships/hyperlink" Target="https://data.cms.gov/data-api/v1/dataset/4bdd6342-510f-42fd-9a75-3068e84d80ec/data?filter[STATE_CD]=CT" TargetMode="External" Id="rId15"/><Relationship Type="http://schemas.openxmlformats.org/officeDocument/2006/relationships/hyperlink" Target="https://dphconwebportal.ct.gov/Report/CONAttachment_Download?aid=5756" TargetMode="External" Id="rId16"/><Relationship Type="http://schemas.openxmlformats.org/officeDocument/2006/relationships/hyperlink" Target="https://dphconwebportal.ct.gov/Report/CONAttachment_Download?aid=3251" TargetMode="External" Id="rId17"/><Relationship Type="http://schemas.openxmlformats.org/officeDocument/2006/relationships/hyperlink" Target="https://dphconwebportal.ct.gov/Report" TargetMode="External" Id="rId18"/><Relationship Type="http://schemas.openxmlformats.org/officeDocument/2006/relationships/hyperlink" Target="https://dphconwebportal.ct.gov/Report/CONAttachment_Download?aid=1462" TargetMode="External" Id="rId19"/><Relationship Type="http://schemas.openxmlformats.org/officeDocument/2006/relationships/hyperlink" Target="https://dphconwebportal.ct.gov/Report/CONAttachment_Download?aid=1038" TargetMode="External" Id="rId20"/><Relationship Type="http://schemas.openxmlformats.org/officeDocument/2006/relationships/hyperlink" Target="https://dphconwebportal.ct.gov/Report" TargetMode="External" Id="rId21"/><Relationship Type="http://schemas.openxmlformats.org/officeDocument/2006/relationships/hyperlink" Target="https://dphconwebportal.ct.gov/Report/CONAttachment_Download?aid=1353" TargetMode="External" Id="rId22"/><Relationship Type="http://schemas.openxmlformats.org/officeDocument/2006/relationships/hyperlink" Target="https://dphconwebportal.ct.gov/Report" TargetMode="External" Id="rId23"/><Relationship Type="http://schemas.openxmlformats.org/officeDocument/2006/relationships/hyperlink" Target="https://portal.ct.gov/ohs/-/media/ohs/ohca/condecisions/decisions_2017/17_32176_con.pdf?rev=cdd833060c034dcf9fac9795aa5ccb5a&amp;hash=F01E17BDD0F8CDA45AF4E2F989973096" TargetMode="External" Id="rId24"/><Relationship Type="http://schemas.openxmlformats.org/officeDocument/2006/relationships/hyperlink" Target="https://portal.ct.gov/ohs/-/media/ohs/ohca/con_completed/2017/17_32176_con.pdf?rev=46b05eb7736f4d7f8b4d3c3558fea3ce&amp;hash=9EA586CE65977C5678AC7B1E802DC171" TargetMode="External" Id="rId25"/><Relationship Type="http://schemas.openxmlformats.org/officeDocument/2006/relationships/hyperlink" Target="https://portal.ct.gov/ohs/health-systems-planning/certificate-of-need/con-decisions/con-decisions-2017?archived=true" TargetMode="External" Id="rId26"/><Relationship Type="http://schemas.openxmlformats.org/officeDocument/2006/relationships/hyperlink" Target="https://portal.ct.gov/ohs/-/media/ohs/ohca/condecisions/decisions_2016/1632093conpdf.pdf?rev=46962d70848a4f9d97619a74f67e536b&amp;hash=413530053F1679FCE1FEAB7129228686" TargetMode="External" Id="rId27"/><Relationship Type="http://schemas.openxmlformats.org/officeDocument/2006/relationships/hyperlink" Target="https://portal.ct.gov/ohs/health-systems-planning/certificate-of-need/con-decisions/con-decisions-2016?archived=true" TargetMode="External" Id="rId28"/><Relationship Type="http://schemas.openxmlformats.org/officeDocument/2006/relationships/hyperlink" Target="https://data.cms.gov/data-api/v1/dataset/4bdd6342-510f-42fd-9a75-3068e84d80ec/data?filter[STATE_CD]=CT" TargetMode="External" Id="rId29"/><Relationship Type="http://schemas.openxmlformats.org/officeDocument/2006/relationships/hyperlink" Target="https://portal.ct.gov/ohs/-/media/ohs/ohca/condecisions/decisions_2016/1532031conpdf.pdf?rev=7d7baddd6f7841eea727fd9244d3acad&amp;hash=5D4D0614A6C0F88DFF78CB9CFCBD7131" TargetMode="External" Id="rId30"/><Relationship Type="http://schemas.openxmlformats.org/officeDocument/2006/relationships/hyperlink" Target="http://portal.ct.gov/-/media/Departments-and-Agencies/DPH/dph/ohca/CON_Completed/2016/1532031CONpdf.pdf?la=en&amp;hash=A744C27C2E168A58BCB147134F173AC6" TargetMode="External" Id="rId31"/><Relationship Type="http://schemas.openxmlformats.org/officeDocument/2006/relationships/hyperlink" Target="https://portal.ct.gov/ohs/health-systems-planning/certificate-of-need/con-decisions/con-decisions-2016?archived=true" TargetMode="External" Id="rId32"/><Relationship Type="http://schemas.openxmlformats.org/officeDocument/2006/relationships/table" Target="/xl/tables/table2.xml" Id="rId33"/></Relationships>
</file>

<file path=xl/worksheets/_rels/sheet5.xml.rels><Relationships xmlns="http://schemas.openxmlformats.org/package/2006/relationships"><Relationship Type="http://schemas.openxmlformats.org/officeDocument/2006/relationships/table" Target="/xl/tables/table3.xml" Id="rId1"/></Relationships>
</file>

<file path=xl/worksheets/_rels/sheet6.xml.rels><Relationships xmlns="http://schemas.openxmlformats.org/package/2006/relationships"><Relationship Type="http://schemas.openxmlformats.org/officeDocument/2006/relationships/table" Target="/xl/tables/table4.xml" Id="rId1"/></Relationships>
</file>

<file path=xl/worksheets/_rels/sheet7.xml.rels><Relationships xmlns="http://schemas.openxmlformats.org/package/2006/relationships"><Relationship Type="http://schemas.openxmlformats.org/officeDocument/2006/relationships/table" Target="/xl/tables/table5.xml" Id="rId1"/></Relationships>
</file>

<file path=xl/worksheets/_rels/sheet8.xml.rels><Relationships xmlns="http://schemas.openxmlformats.org/package/2006/relationships"><Relationship Type="http://schemas.openxmlformats.org/officeDocument/2006/relationships/table" Target="/xl/tables/table6.xml" Id="rId1"/></Relationships>
</file>

<file path=xl/worksheets/_rels/sheet9.xml.rels><Relationships xmlns="http://schemas.openxmlformats.org/package/2006/relationships"><Relationship Type="http://schemas.openxmlformats.org/officeDocument/2006/relationships/hyperlink" Target="https://dphconwebportal.ct.gov/Report/CONAttachment_Download?aid=10812" TargetMode="External" Id="rId1"/><Relationship Type="http://schemas.openxmlformats.org/officeDocument/2006/relationships/hyperlink" Target="https://dphconwebportal.ct.gov/Report/CONAttachment_Download?aid=11356" TargetMode="External" Id="rId2"/><Relationship Type="http://schemas.openxmlformats.org/officeDocument/2006/relationships/hyperlink" Target="https://dphconwebportal.ct.gov/Report" TargetMode="External" Id="rId3"/><Relationship Type="http://schemas.openxmlformats.org/officeDocument/2006/relationships/hyperlink" Target="https://dphconwebportal.ct.gov/Report/CONAttachment_Download?aid=11054" TargetMode="External" Id="rId4"/><Relationship Type="http://schemas.openxmlformats.org/officeDocument/2006/relationships/hyperlink" Target="https://portal.ct.gov/ohs/knowledge-base/articles/file-or-find-data/certificate-of-need/con-status" TargetMode="External" Id="rId5"/><Relationship Type="http://schemas.openxmlformats.org/officeDocument/2006/relationships/hyperlink" Target="https://portal.ct.gov/ohs/con-public-hearings/april-16-2026" TargetMode="External" Id="rId6"/><Relationship Type="http://schemas.openxmlformats.org/officeDocument/2006/relationships/hyperlink" Target="https://dphconwebportal.ct.gov/Report" TargetMode="External" Id="rId7"/><Relationship Type="http://schemas.openxmlformats.org/officeDocument/2006/relationships/hyperlink" Target="https://dphconwebportal.ct.gov/Report/CONAttachment_Download?aid=10239" TargetMode="External" Id="rId8"/><Relationship Type="http://schemas.openxmlformats.org/officeDocument/2006/relationships/hyperlink" Target="https://dphconwebportal.ct.gov/Report/CONAttachment_Download?aid=9101" TargetMode="External" Id="rId9"/><Relationship Type="http://schemas.openxmlformats.org/officeDocument/2006/relationships/hyperlink" Target="https://dphconwebportal.ct.gov/Report" TargetMode="External" Id="rId10"/><Relationship Type="http://schemas.openxmlformats.org/officeDocument/2006/relationships/hyperlink" Target="https://dphconwebportal.ct.gov/Report/CONAttachment_Download?aid=8539" TargetMode="External" Id="rId11"/><Relationship Type="http://schemas.openxmlformats.org/officeDocument/2006/relationships/hyperlink" Target="https://data.cms.gov/data-api/v1/dataset/4bdd6342-510f-42fd-9a75-3068e84d80ec/data?filter[STATE_CD]=CT" TargetMode="External" Id="rId12"/><Relationship Type="http://schemas.openxmlformats.org/officeDocument/2006/relationships/hyperlink" Target="https://data.cms.gov/data-api/v1/dataset/f6f6505c-e8b0-4d57-b258-e2b94133aaf2/data?filter[STATE]=CT" TargetMode="External" Id="rId13"/><Relationship Type="http://schemas.openxmlformats.org/officeDocument/2006/relationships/hyperlink" Target="https://data.cms.gov/sites/default/files/2026-10/2517a8c1-44a2-4620-8d65-c72bfae27c3c/Hospital_All_Owners_2026.09.29.csv" TargetMode="External" Id="rId14"/><Relationship Type="http://schemas.openxmlformats.org/officeDocument/2006/relationships/hyperlink" Target="https://dphconwebportal.ct.gov/Report/CONAttachment_Download?aid=8039" TargetMode="External" Id="rId15"/><Relationship Type="http://schemas.openxmlformats.org/officeDocument/2006/relationships/hyperlink" Target="https://dphconwebportal.ct.gov/Report" TargetMode="External" Id="rId16"/><Relationship Type="http://schemas.openxmlformats.org/officeDocument/2006/relationships/hyperlink" Target="https://dphconwebportal.ct.gov/Report/CONAttachment_Download?aid=5774" TargetMode="External" Id="rId17"/><Relationship Type="http://schemas.openxmlformats.org/officeDocument/2006/relationships/hyperlink" Target="https://data.cms.gov/data-api/v1/dataset/4bdd6342-510f-42fd-9a75-3068e84d80ec/data?filter[STATE_CD]=CT" TargetMode="External" Id="rId18"/><Relationship Type="http://schemas.openxmlformats.org/officeDocument/2006/relationships/hyperlink" Target="https://data.cms.gov/data-api/v1/dataset/f6f6505c-e8b0-4d57-b258-e2b94133aaf2/data?filter[STATE]=CT" TargetMode="External" Id="rId19"/><Relationship Type="http://schemas.openxmlformats.org/officeDocument/2006/relationships/hyperlink" Target="https://data.cms.gov/sites/default/files/2026-10/2517a8c1-44a2-4620-8d65-c72bfae27c3c/Hospital_All_Owners_2026.09.29.csv" TargetMode="External" Id="rId20"/><Relationship Type="http://schemas.openxmlformats.org/officeDocument/2006/relationships/hyperlink" Target="https://dphconwebportal.ct.gov/Report/CONAttachment_Download?aid=5756" TargetMode="External" Id="rId21"/><Relationship Type="http://schemas.openxmlformats.org/officeDocument/2006/relationships/hyperlink" Target="https://dphconwebportal.ct.gov/Report" TargetMode="External" Id="rId22"/><Relationship Type="http://schemas.openxmlformats.org/officeDocument/2006/relationships/hyperlink" Target="https://dphconwebportal.ct.gov/Report/CONAttachment_Download?aid=3251" TargetMode="External" Id="rId23"/><Relationship Type="http://schemas.openxmlformats.org/officeDocument/2006/relationships/hyperlink" Target="https://dphconwebportal.ct.gov/Report/CONAttachment_Download?aid=1462" TargetMode="External" Id="rId24"/><Relationship Type="http://schemas.openxmlformats.org/officeDocument/2006/relationships/hyperlink" Target="https://dphconwebportal.ct.gov/Report" TargetMode="External" Id="rId25"/><Relationship Type="http://schemas.openxmlformats.org/officeDocument/2006/relationships/hyperlink" Target="https://dphconwebportal.ct.gov/Report/CONAttachment_Download?aid=1038" TargetMode="External" Id="rId26"/><Relationship Type="http://schemas.openxmlformats.org/officeDocument/2006/relationships/hyperlink" Target="https://dphconwebportal.ct.gov/Report/CONAttachment_Download?aid=1353" TargetMode="External" Id="rId27"/><Relationship Type="http://schemas.openxmlformats.org/officeDocument/2006/relationships/hyperlink" Target="https://dphconwebportal.ct.gov/Report" TargetMode="External" Id="rId28"/><Relationship Type="http://schemas.openxmlformats.org/officeDocument/2006/relationships/hyperlink" Target="https://portal.ct.gov/ohs/health-systems-planning/certificate-of-need/con-decisions/con-decisions-2017?archived=true" TargetMode="External" Id="rId29"/><Relationship Type="http://schemas.openxmlformats.org/officeDocument/2006/relationships/hyperlink" Target="https://portal.ct.gov/ohs/-/media/ohs/ohca/con_completed/2017/17_32176_con.pdf?rev=46b05eb7736f4d7f8b4d3c3558fea3ce&amp;hash=9EA586CE65977C5678AC7B1E802DC171" TargetMode="External" Id="rId30"/><Relationship Type="http://schemas.openxmlformats.org/officeDocument/2006/relationships/hyperlink" Target="https://portal.ct.gov/ohs/-/media/ohs/ohca/condecisions/decisions_2017/17_32176_con.pdf?rev=cdd833060c034dcf9fac9795aa5ccb5a&amp;hash=F01E17BDD0F8CDA45AF4E2F989973096" TargetMode="External" Id="rId31"/><Relationship Type="http://schemas.openxmlformats.org/officeDocument/2006/relationships/hyperlink" Target="https://portal.ct.gov/ohs/health-systems-planning/certificate-of-need/con-decisions/con-decisions-2016?archived=true" TargetMode="External" Id="rId32"/><Relationship Type="http://schemas.openxmlformats.org/officeDocument/2006/relationships/hyperlink" Target="https://portal.ct.gov/ohs/-/media/ohs/ohca/condecisions/decisions_2016/1632093conpdf.pdf?rev=46962d70848a4f9d97619a74f67e536b&amp;hash=413530053F1679FCE1FEAB7129228686" TargetMode="External" Id="rId33"/><Relationship Type="http://schemas.openxmlformats.org/officeDocument/2006/relationships/hyperlink" Target="https://portal.ct.gov/ohs/health-systems-planning/certificate-of-need/con-decisions/con-decisions-2016?archived=true" TargetMode="External" Id="rId34"/><Relationship Type="http://schemas.openxmlformats.org/officeDocument/2006/relationships/hyperlink" Target="https://data.cms.gov/data-api/v1/dataset/4bdd6342-510f-42fd-9a75-3068e84d80ec/data?filter[STATE_CD]=CT" TargetMode="External" Id="rId35"/><Relationship Type="http://schemas.openxmlformats.org/officeDocument/2006/relationships/hyperlink" Target="https://data.cms.gov/data-api/v1/dataset/f6f6505c-e8b0-4d57-b258-e2b94133aaf2/data?filter[STATE]=CT" TargetMode="External" Id="rId36"/><Relationship Type="http://schemas.openxmlformats.org/officeDocument/2006/relationships/hyperlink" Target="https://data.cms.gov/sites/default/files/2026-10/2517a8c1-44a2-4620-8d65-c72bfae27c3c/Hospital_All_Owners_2026.09.29.csv" TargetMode="External" Id="rId37"/><Relationship Type="http://schemas.openxmlformats.org/officeDocument/2006/relationships/hyperlink" Target="http://portal.ct.gov/-/media/Departments-and-Agencies/DPH/dph/ohca/CON_Completed/2016/1532031CONpdf.pdf?la=en&amp;hash=A744C27C2E168A58BCB147134F173AC6" TargetMode="External" Id="rId38"/><Relationship Type="http://schemas.openxmlformats.org/officeDocument/2006/relationships/hyperlink" Target="https://portal.ct.gov/ohs/-/media/ohs/ohca/condecisions/decisions_2016/1532031conpdf.pdf?rev=7d7baddd6f7841eea727fd9244d3acad&amp;hash=5D4D0614A6C0F88DFF78CB9CFCBD7131" TargetMode="External" Id="rId39"/><Relationship Type="http://schemas.openxmlformats.org/officeDocument/2006/relationships/table" Target="/xl/tables/table7.xml" Id="rId40"/></Relationships>
</file>

<file path=xl/worksheets/_rels/sheet11.xml.rels><Relationships xmlns="http://schemas.openxmlformats.org/package/2006/relationships"><Relationship Type="http://schemas.openxmlformats.org/officeDocument/2006/relationships/table" Target="/xl/tables/table8.xml" Id="rId1"/></Relationships>
</file>

<file path=xl/worksheets/_rels/sheet12.xml.rels><Relationships xmlns="http://schemas.openxmlformats.org/package/2006/relationships"><Relationship Type="http://schemas.openxmlformats.org/officeDocument/2006/relationships/table" Target="/xl/tables/table9.xml" Id="rId1"/></Relationships>
</file>

<file path=xl/worksheets/_rels/sheet13.xml.rels><Relationships xmlns="http://schemas.openxmlformats.org/package/2006/relationships"><Relationship Type="http://schemas.openxmlformats.org/officeDocument/2006/relationships/table" Target="/xl/tables/table10.xml" Id="rId1"/><Relationship Type="http://schemas.openxmlformats.org/officeDocument/2006/relationships/table" Target="/xl/tables/table11.xml" Id="rId2"/><Relationship Type="http://schemas.openxmlformats.org/officeDocument/2006/relationships/table" Target="/xl/tables/table12.xml" Id="rId3"/><Relationship Type="http://schemas.openxmlformats.org/officeDocument/2006/relationships/table" Target="/xl/tables/table13.xml" Id="rId4"/></Relationships>
</file>

<file path=xl/worksheets/sheet1.xml><?xml version="1.0" encoding="utf-8"?>
<worksheet xmlns="http://schemas.openxmlformats.org/spreadsheetml/2006/main">
  <sheetPr>
    <tabColor rgb="00C8871F"/>
    <outlinePr summaryBelow="1" summaryRight="1"/>
    <pageSetUpPr fitToPage="1"/>
  </sheetPr>
  <dimension ref="A1:N31"/>
  <sheetViews>
    <sheetView showGridLines="0" tabSelected="1" zoomScale="100" workbookViewId="0">
      <selection activeCell="A1" sqref="A1"/>
    </sheetView>
  </sheetViews>
  <sheetFormatPr baseColWidth="8" defaultRowHeight="15"/>
  <cols>
    <col width="2.5" customWidth="1" min="1" max="1"/>
    <col width="11.5" customWidth="1" min="2" max="2"/>
    <col width="11.5"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2.5" customWidth="1" min="14" max="14"/>
  </cols>
  <sheetData>
    <row r="1" ht="7" customHeight="1">
      <c r="A1" s="164" t="n"/>
      <c r="B1" s="164" t="n"/>
      <c r="C1" s="164" t="n"/>
      <c r="D1" s="164" t="n"/>
      <c r="E1" s="164" t="n"/>
      <c r="F1" s="164" t="n"/>
      <c r="G1" s="164" t="n"/>
      <c r="H1" s="164" t="n"/>
      <c r="I1" s="164" t="n"/>
      <c r="J1" s="164" t="n"/>
      <c r="K1" s="164" t="n"/>
      <c r="L1" s="164" t="n"/>
      <c r="M1" s="164" t="n"/>
      <c r="N1" s="164" t="n"/>
    </row>
    <row r="2" ht="16" customHeight="1"/>
    <row r="3" ht="34" customHeight="1">
      <c r="C3" s="38" t="inlineStr">
        <is>
          <t>COPN Atlas</t>
        </is>
      </c>
      <c r="J3" s="39" t="inlineStr">
        <is>
          <t>Edition dated</t>
        </is>
      </c>
    </row>
    <row r="4" ht="22" customHeight="1">
      <c r="C4" s="40" t="inlineStr">
        <is>
          <t>The COPN record, sorted</t>
        </is>
      </c>
      <c r="J4" s="41">
        <f>edition_date</f>
        <v/>
      </c>
    </row>
    <row r="5" ht="18" customHeight="1">
      <c r="C5" s="42" t="inlineStr">
        <is>
          <t>Certificate of need filings, all in one place</t>
        </is>
      </c>
      <c r="J5" s="165" t="inlineStr">
        <is>
          <t>Free sample: 10 rows from the full file</t>
        </is>
      </c>
    </row>
    <row r="6" ht="10" customHeight="1">
      <c r="B6" s="43" t="n"/>
      <c r="C6" s="43" t="n"/>
      <c r="D6" s="43" t="n"/>
      <c r="E6" s="43" t="n"/>
      <c r="F6" s="43" t="n"/>
      <c r="G6" s="43" t="n"/>
      <c r="H6" s="43" t="n"/>
      <c r="I6" s="43" t="n"/>
      <c r="J6" s="43" t="n"/>
      <c r="K6" s="43" t="n"/>
      <c r="L6" s="43" t="n"/>
      <c r="M6" s="43" t="n"/>
    </row>
    <row r="7" ht="14" customHeight="1"/>
    <row r="8" ht="36" customHeight="1">
      <c r="B8" s="44" t="inlineStr">
        <is>
          <t>CT</t>
        </is>
      </c>
    </row>
    <row r="9" ht="20" customHeight="1">
      <c r="B9" s="45" t="inlineStr">
        <is>
          <t>Certificate of Need (CON) requests, with each decision and links to the state documents</t>
        </is>
      </c>
    </row>
    <row r="10" ht="18" customHeight="1">
      <c r="B10" s="46" t="inlineStr">
        <is>
          <t>Compiled from the public records of the Connecticut Office of Health Strategy, Health Systems Planning unit (CON program moved to the Department of Public Health on July 1, 2026).</t>
        </is>
      </c>
    </row>
    <row r="11" ht="16" customHeight="1"/>
    <row r="12" ht="8" customHeight="1">
      <c r="B12" s="47" t="n"/>
      <c r="C12" s="48" t="n"/>
      <c r="D12" s="49" t="n"/>
      <c r="E12" s="50" t="n"/>
      <c r="F12" s="51" t="n"/>
      <c r="G12" s="52" t="n"/>
      <c r="H12" s="53" t="n"/>
      <c r="I12" s="54" t="n"/>
      <c r="J12" s="47" t="n"/>
      <c r="K12" s="48" t="n"/>
      <c r="L12" s="47" t="n"/>
      <c r="M12" s="48" t="n"/>
    </row>
    <row r="13" ht="40" customHeight="1">
      <c r="B13" s="55">
        <f>COUNTA(rq_request_no)</f>
        <v/>
      </c>
      <c r="C13" s="56" t="n"/>
      <c r="D13" s="57">
        <f>COUNTIF(rq_outcome,"Approved")+COUNTIF(rq_outcome,"Partially approved")</f>
        <v/>
      </c>
      <c r="E13" s="56" t="n"/>
      <c r="F13" s="58">
        <f>COUNTIF(rq_outcome,"Denied")</f>
        <v/>
      </c>
      <c r="G13" s="56" t="n"/>
      <c r="H13" s="59">
        <f>COUNTIF(rq_outcome,"Pending")</f>
        <v/>
      </c>
      <c r="I13" s="56" t="n"/>
      <c r="J13" s="60">
        <f>IFERROR(MIN(rq_application_year)&amp;" to "&amp;MAX(rq_application_year),"")</f>
        <v/>
      </c>
      <c r="K13" s="56" t="n"/>
      <c r="L13" s="55">
        <f>COUNTA('Documents'!$C:$C)-1</f>
        <v/>
      </c>
      <c r="M13" s="56" t="n"/>
    </row>
    <row r="14" ht="22" customHeight="1">
      <c r="B14" s="61" t="inlineStr">
        <is>
          <t>Requests in this sample</t>
        </is>
      </c>
      <c r="C14" s="56" t="n"/>
      <c r="D14" s="61" t="inlineStr">
        <is>
          <t>Approved, including partial</t>
        </is>
      </c>
      <c r="E14" s="56" t="n"/>
      <c r="F14" s="61" t="inlineStr">
        <is>
          <t>Denied</t>
        </is>
      </c>
      <c r="G14" s="56" t="n"/>
      <c r="H14" s="61" t="inlineStr">
        <is>
          <t>Pending a decision</t>
        </is>
      </c>
      <c r="I14" s="56" t="n"/>
      <c r="J14" s="61" t="inlineStr">
        <is>
          <t>Years covered</t>
        </is>
      </c>
      <c r="K14" s="56" t="n"/>
      <c r="L14" s="61" t="inlineStr">
        <is>
          <t>State documents linked</t>
        </is>
      </c>
      <c r="M14" s="56" t="n"/>
    </row>
    <row r="15" ht="8" customHeight="1">
      <c r="B15" s="62" t="n"/>
      <c r="C15" s="56" t="n"/>
      <c r="D15" s="62" t="n"/>
      <c r="E15" s="56" t="n"/>
      <c r="F15" s="62" t="n"/>
      <c r="G15" s="56" t="n"/>
      <c r="H15" s="62" t="n"/>
      <c r="I15" s="56" t="n"/>
      <c r="J15" s="62" t="n"/>
      <c r="K15" s="56" t="n"/>
      <c r="L15" s="62" t="n"/>
      <c r="M15" s="56" t="n"/>
    </row>
    <row r="16" ht="20" customHeight="1"/>
    <row r="17" ht="14" customHeight="1"/>
    <row r="18" ht="26" customHeight="1">
      <c r="B18" s="64" t="inlineStr">
        <is>
          <t>Start here</t>
        </is>
      </c>
      <c r="C18" s="43" t="n"/>
      <c r="D18" s="43" t="n"/>
      <c r="E18" s="43" t="n"/>
      <c r="F18" s="43" t="n"/>
      <c r="G18" s="43" t="n"/>
      <c r="I18" s="64" t="inlineStr">
        <is>
          <t>Colors used in this file</t>
        </is>
      </c>
      <c r="J18" s="43" t="n"/>
      <c r="K18" s="43" t="n"/>
      <c r="L18" s="43" t="n"/>
      <c r="M18" s="43" t="n"/>
    </row>
    <row r="19" ht="21" customHeight="1">
      <c r="B19" s="65" t="inlineStr">
        <is>
          <t>Read me</t>
        </is>
      </c>
      <c r="C19" s="66" t="n"/>
      <c r="D19" s="67" t="inlineStr">
        <is>
          <t>Coverage, sources and how to use this file.</t>
        </is>
      </c>
      <c r="E19" s="66" t="n"/>
      <c r="F19" s="66" t="n"/>
      <c r="G19" s="66" t="n"/>
      <c r="I19" s="68" t="inlineStr">
        <is>
          <t>Approved</t>
        </is>
      </c>
      <c r="J19" s="69" t="n"/>
      <c r="K19" s="70" t="inlineStr">
        <is>
          <t>Approved or partially approved</t>
        </is>
      </c>
      <c r="L19" s="66" t="n"/>
      <c r="M19" s="66" t="n"/>
    </row>
    <row r="20" ht="21" customHeight="1">
      <c r="B20" s="65" t="inlineStr">
        <is>
          <t>Summary</t>
        </is>
      </c>
      <c r="C20" s="66" t="n"/>
      <c r="D20" s="67" t="inlineStr">
        <is>
          <t>Pick a system, area, service line and years.</t>
        </is>
      </c>
      <c r="E20" s="66" t="n"/>
      <c r="F20" s="66" t="n"/>
      <c r="G20" s="66" t="n"/>
      <c r="I20" s="71" t="inlineStr">
        <is>
          <t>Denied</t>
        </is>
      </c>
      <c r="J20" s="69" t="n"/>
      <c r="K20" s="70" t="inlineStr">
        <is>
          <t>Denied</t>
        </is>
      </c>
      <c r="L20" s="66" t="n"/>
      <c r="M20" s="66" t="n"/>
    </row>
    <row r="21" ht="21" customHeight="1">
      <c r="B21" s="65" t="inlineStr">
        <is>
          <t>Requests</t>
        </is>
      </c>
      <c r="C21" s="66" t="n"/>
      <c r="D21" s="67" t="inlineStr">
        <is>
          <t>Every request, its decision and the state documents.</t>
        </is>
      </c>
      <c r="E21" s="66" t="n"/>
      <c r="F21" s="66" t="n"/>
      <c r="G21" s="66" t="n"/>
      <c r="I21" s="166" t="inlineStr">
        <is>
          <t>Pending</t>
        </is>
      </c>
      <c r="J21" s="69" t="n"/>
      <c r="K21" s="70" t="inlineStr">
        <is>
          <t>No decision yet</t>
        </is>
      </c>
      <c r="L21" s="66" t="n"/>
      <c r="M21" s="66" t="n"/>
    </row>
    <row r="22" ht="21" customHeight="1">
      <c r="B22" s="65" t="inlineStr">
        <is>
          <t>Pipeline</t>
        </is>
      </c>
      <c r="C22" s="66" t="n"/>
      <c r="D22" s="67" t="inlineStr">
        <is>
          <t>Filings and letters of intent with no decision yet.</t>
        </is>
      </c>
      <c r="E22" s="66" t="n"/>
      <c r="F22" s="66" t="n"/>
      <c r="G22" s="66" t="n"/>
      <c r="I22" s="73" t="inlineStr">
        <is>
          <t>Withdrawn or delayed</t>
        </is>
      </c>
      <c r="J22" s="69" t="n"/>
      <c r="K22" s="70" t="inlineStr">
        <is>
          <t>Withdrawn before a decision</t>
        </is>
      </c>
      <c r="L22" s="66" t="n"/>
      <c r="M22" s="66" t="n"/>
    </row>
    <row r="23" ht="21" customHeight="1">
      <c r="B23" s="65" t="inlineStr">
        <is>
          <t>Changes</t>
        </is>
      </c>
      <c r="C23" s="66" t="n"/>
      <c r="D23" s="67" t="inlineStr">
        <is>
          <t>What changed since the last edition.</t>
        </is>
      </c>
      <c r="E23" s="66" t="n"/>
      <c r="F23" s="66" t="n"/>
      <c r="G23" s="66" t="n"/>
      <c r="I23" s="74" t="inlineStr">
        <is>
          <t>Not reviewed or other</t>
        </is>
      </c>
      <c r="J23" s="69" t="n"/>
      <c r="K23" s="70" t="inlineStr">
        <is>
          <t>Dismissed, closed, incomplete or unknown</t>
        </is>
      </c>
      <c r="L23" s="66" t="n"/>
      <c r="M23" s="66" t="n"/>
    </row>
    <row r="24" ht="21" customHeight="1">
      <c r="B24" s="65" t="inlineStr">
        <is>
          <t>Scorecards</t>
        </is>
      </c>
      <c r="C24" s="66" t="n"/>
      <c r="D24" s="67" t="inlineStr">
        <is>
          <t>Filing record of each system or applicant.</t>
        </is>
      </c>
      <c r="E24" s="66" t="n"/>
      <c r="F24" s="66" t="n"/>
      <c r="G24" s="66" t="n"/>
      <c r="I24" s="166" t="inlineStr">
        <is>
          <t>Differed</t>
        </is>
      </c>
      <c r="J24" s="69" t="n"/>
      <c r="K24" s="70" t="inlineStr">
        <is>
          <t>Decision differed from staff or committee</t>
        </is>
      </c>
      <c r="L24" s="66" t="n"/>
      <c r="M24" s="66" t="n"/>
    </row>
    <row r="25" ht="21" customHeight="1">
      <c r="B25" s="65" t="inlineStr">
        <is>
          <t>Contested</t>
        </is>
      </c>
      <c r="C25" s="66" t="n"/>
      <c r="D25" s="67" t="inlineStr">
        <is>
          <t>Opposition and interested parties.</t>
        </is>
      </c>
      <c r="E25" s="66" t="n"/>
      <c r="F25" s="66" t="n"/>
      <c r="G25" s="66" t="n"/>
      <c r="I25" s="166" t="inlineStr">
        <is>
          <t>Documents disagree</t>
        </is>
      </c>
      <c r="J25" s="69" t="n"/>
      <c r="K25" s="70" t="inlineStr">
        <is>
          <t>State documents differ; both values kept</t>
        </is>
      </c>
      <c r="L25" s="66" t="n"/>
      <c r="M25" s="66" t="n"/>
    </row>
    <row r="26" ht="21" customHeight="1">
      <c r="B26" s="65" t="inlineStr">
        <is>
          <t>Documents</t>
        </is>
      </c>
      <c r="C26" s="66" t="n"/>
      <c r="D26" s="67" t="inlineStr">
        <is>
          <t>Every linked state document, one row per link.</t>
        </is>
      </c>
      <c r="E26" s="66" t="n"/>
      <c r="F26" s="66" t="n"/>
      <c r="G26" s="66" t="n"/>
      <c r="I26" s="75" t="inlineStr">
        <is>
          <t>New</t>
        </is>
      </c>
      <c r="J26" s="69" t="n"/>
      <c r="K26" s="70" t="inlineStr">
        <is>
          <t>Row added in this edition</t>
        </is>
      </c>
      <c r="L26" s="66" t="n"/>
      <c r="M26" s="66" t="n"/>
    </row>
    <row r="27" ht="21" customHeight="1">
      <c r="B27" s="65" t="inlineStr">
        <is>
          <t>Analytics</t>
        </is>
      </c>
      <c r="C27" s="66" t="n"/>
      <c r="D27" s="67" t="inlineStr">
        <is>
          <t>Approval rates and time to decision.</t>
        </is>
      </c>
      <c r="E27" s="66" t="n"/>
      <c r="F27" s="66" t="n"/>
      <c r="G27" s="66" t="n"/>
      <c r="I27" s="166" t="inlineStr">
        <is>
          <t>Updated</t>
        </is>
      </c>
      <c r="J27" s="69" t="n"/>
      <c r="K27" s="70" t="inlineStr">
        <is>
          <t>Row changed since the last edition</t>
        </is>
      </c>
      <c r="L27" s="66" t="n"/>
      <c r="M27" s="66" t="n"/>
    </row>
    <row r="28" ht="21" customHeight="1">
      <c r="B28" s="65" t="inlineStr">
        <is>
          <t>Data dictionary</t>
        </is>
      </c>
      <c r="C28" s="66" t="n"/>
      <c r="D28" s="67" t="inlineStr">
        <is>
          <t>What each column means and where it comes from.</t>
        </is>
      </c>
      <c r="E28" s="66" t="n"/>
      <c r="F28" s="66" t="n"/>
      <c r="G28" s="66" t="n"/>
    </row>
    <row r="29" ht="16" customHeight="1"/>
    <row r="30" ht="30" customHeight="1">
      <c r="B30" s="76" t="inlineStr">
        <is>
          <t>COPN Atlas is an independent compilation of public state records, not affiliated with or endorsed by the Connecticut Office of Health Strategy, Health Systems Planning unit (CON program moved to the Department of Public Health on July 1, 2026). It is a research aid, not legal advice. Blank cells mean the state documents do not state the value.</t>
        </is>
      </c>
      <c r="C30" s="77" t="n"/>
      <c r="D30" s="77" t="n"/>
      <c r="E30" s="77" t="n"/>
      <c r="F30" s="77" t="n"/>
      <c r="G30" s="77" t="n"/>
      <c r="H30" s="77" t="n"/>
      <c r="I30" s="77" t="n"/>
      <c r="J30" s="77" t="n"/>
      <c r="K30" s="77" t="n"/>
      <c r="L30" s="77" t="n"/>
      <c r="M30" s="77" t="n"/>
    </row>
    <row r="31" ht="18" customHeight="1">
      <c r="B31" s="78" t="inlineStr">
        <is>
          <t>Questions or corrections: blake@copnatlas.com</t>
        </is>
      </c>
      <c r="I31" s="79" t="inlineStr">
        <is>
          <t>copnatlas.com</t>
        </is>
      </c>
    </row>
  </sheetData>
  <mergeCells count="76">
    <mergeCell ref="B25:C25"/>
    <mergeCell ref="K22:M22"/>
    <mergeCell ref="J14:K14"/>
    <mergeCell ref="J3:M3"/>
    <mergeCell ref="D25:G25"/>
    <mergeCell ref="B8:M8"/>
    <mergeCell ref="B22:C22"/>
    <mergeCell ref="D24:G24"/>
    <mergeCell ref="I27:J27"/>
    <mergeCell ref="B27:C27"/>
    <mergeCell ref="J13:K13"/>
    <mergeCell ref="I26:J26"/>
    <mergeCell ref="L13:M13"/>
    <mergeCell ref="B12:C12"/>
    <mergeCell ref="D23:G23"/>
    <mergeCell ref="B21:C21"/>
    <mergeCell ref="F12:G12"/>
    <mergeCell ref="B10:M10"/>
    <mergeCell ref="L12:M12"/>
    <mergeCell ref="D26:G26"/>
    <mergeCell ref="F15:G15"/>
    <mergeCell ref="K27:M27"/>
    <mergeCell ref="D13:E13"/>
    <mergeCell ref="D20:G20"/>
    <mergeCell ref="J15:K15"/>
    <mergeCell ref="I25:J25"/>
    <mergeCell ref="L15:M15"/>
    <mergeCell ref="B23:C23"/>
    <mergeCell ref="K23:M23"/>
    <mergeCell ref="B14:C14"/>
    <mergeCell ref="D19:G19"/>
    <mergeCell ref="B9:M9"/>
    <mergeCell ref="I22:J22"/>
    <mergeCell ref="L14:M14"/>
    <mergeCell ref="J5:M5"/>
    <mergeCell ref="B30:M30"/>
    <mergeCell ref="B13:C13"/>
    <mergeCell ref="I18:M18"/>
    <mergeCell ref="I21:J21"/>
    <mergeCell ref="D22:G22"/>
    <mergeCell ref="K19:M19"/>
    <mergeCell ref="B19:C19"/>
    <mergeCell ref="I24:J24"/>
    <mergeCell ref="B28:C28"/>
    <mergeCell ref="D21:G21"/>
    <mergeCell ref="I23:J23"/>
    <mergeCell ref="C3:H3"/>
    <mergeCell ref="F13:G13"/>
    <mergeCell ref="D27:G27"/>
    <mergeCell ref="H13:I13"/>
    <mergeCell ref="K25:M25"/>
    <mergeCell ref="D12:E12"/>
    <mergeCell ref="H12:I12"/>
    <mergeCell ref="B24:C24"/>
    <mergeCell ref="K24:M24"/>
    <mergeCell ref="B15:C15"/>
    <mergeCell ref="J12:K12"/>
    <mergeCell ref="I20:J20"/>
    <mergeCell ref="D15:E15"/>
    <mergeCell ref="B26:C26"/>
    <mergeCell ref="C5:H5"/>
    <mergeCell ref="B20:C20"/>
    <mergeCell ref="K20:M20"/>
    <mergeCell ref="J4:M4"/>
    <mergeCell ref="H15:I15"/>
    <mergeCell ref="I19:J19"/>
    <mergeCell ref="K21:M21"/>
    <mergeCell ref="D14:E14"/>
    <mergeCell ref="K26:M26"/>
    <mergeCell ref="B31:G31"/>
    <mergeCell ref="C4:H4"/>
    <mergeCell ref="F14:G14"/>
    <mergeCell ref="H14:I14"/>
    <mergeCell ref="B18:G18"/>
    <mergeCell ref="I31:M31"/>
    <mergeCell ref="D28:G28"/>
  </mergeCells>
  <hyperlinks>
    <hyperlink ref="B19" location="'Read me'!A1" display="Read me"/>
    <hyperlink ref="B20" location="'Summary'!A1" display="Summary"/>
    <hyperlink ref="B21" location="'Requests'!A1" display="Requests"/>
    <hyperlink ref="B22" location="'Pipeline'!A1" display="Pipeline"/>
    <hyperlink ref="B23" location="'Changes'!A1" display="Changes"/>
    <hyperlink ref="B24" location="'Scorecards'!A1" display="Scorecards"/>
    <hyperlink ref="B25" location="'Contested'!A1" display="Contested"/>
    <hyperlink ref="B26" location="'Documents'!A1" display="Documents"/>
    <hyperlink ref="B27" location="'Analytics'!A1" display="Analytics"/>
    <hyperlink ref="B28" location="'Data dictionary'!A1" display="Data dictionary"/>
    <hyperlink xmlns:r="http://schemas.openxmlformats.org/officeDocument/2006/relationships" ref="B31" r:id="rId1"/>
    <hyperlink xmlns:r="http://schemas.openxmlformats.org/officeDocument/2006/relationships" ref="I31" r:id="rId2"/>
  </hyperlinks>
  <printOptions horizontalCentered="1"/>
  <pageMargins left="0.4" right="0.4" top="0.4" bottom="0.4" header="0.5" footer="0.5"/>
  <pageSetup orientation="landscape" paperSize="1" fitToHeight="1" fitToWidth="1"/>
  <drawing xmlns:r="http://schemas.openxmlformats.org/officeDocument/2006/relationships" r:id="rId3"/>
</worksheet>
</file>

<file path=xl/worksheets/sheet2.xml><?xml version="1.0" encoding="utf-8"?>
<worksheet xmlns="http://schemas.openxmlformats.org/spreadsheetml/2006/main">
  <sheetPr>
    <tabColor rgb="00C8871F"/>
    <outlinePr summaryBelow="1" summaryRight="1"/>
    <pageSetUpPr/>
  </sheetPr>
  <dimension ref="A1:C46"/>
  <sheetViews>
    <sheetView showGridLines="0" tabSelected="0" workbookViewId="0">
      <selection activeCell="A1" sqref="A1"/>
    </sheetView>
  </sheetViews>
  <sheetFormatPr baseColWidth="8" defaultRowHeight="15"/>
  <cols>
    <col width="26" customWidth="1" min="1" max="1"/>
    <col width="90" customWidth="1" min="2" max="2"/>
    <col width="16" customWidth="1" min="3" max="3"/>
  </cols>
  <sheetData>
    <row r="1" ht="36" customHeight="1">
      <c r="A1" s="80" t="inlineStr">
        <is>
          <t>COPN Atlas: the CON record, sorted</t>
        </is>
      </c>
    </row>
    <row r="2" ht="35" customHeight="1">
      <c r="A2" s="167" t="inlineStr">
        <is>
          <t>Connecticut Certificate of Need requests before the Connecticut Office of Health Strategy, Health Systems Planning unit (CON program moved to the Department of Public Health on July 1, 2026). Edition dated October 29, 2026.</t>
        </is>
      </c>
    </row>
    <row r="3" ht="20" customHeight="1">
      <c r="A3" s="168" t="inlineStr">
        <is>
          <t>Free sample: 10 real rows from the COPN Atlas Connecticut file</t>
        </is>
      </c>
    </row>
    <row r="4" ht="20" customHeight="1">
      <c r="A4" s="169" t="inlineStr">
        <is>
          <t>The Requests tab shows 10 requests in full, each checked by hand against the state documents it links to.</t>
        </is>
      </c>
    </row>
    <row r="5" ht="35" customHeight="1">
      <c r="A5" s="169" t="inlineStr">
        <is>
          <t>The full file has every Connecticut CON application, modification, waiver and determination docket filed or decided since January 2016 on the OHS CON portal and the archived OHS pages, with the same tabs.</t>
        </is>
      </c>
    </row>
    <row r="6" ht="20" customHeight="1">
      <c r="A6" s="169" t="inlineStr">
        <is>
          <t>XX marks a figure, date or entry that the full file fills in. The Summary selectors work in the full file.</t>
        </is>
      </c>
    </row>
    <row r="7"/>
    <row r="8" ht="20" customHeight="1">
      <c r="A8" s="81" t="inlineStr">
        <is>
          <t>First Connecticut edition. From the next edition, rows marked New or Updated changed since the previous one; see the Changes tab.</t>
        </is>
      </c>
    </row>
    <row r="9" ht="50" customHeight="1">
      <c r="A9" s="81" t="inlineStr">
        <is>
          <t>Every CON application, modification, waiver, emergency CON and determination docket on the OHS CON portal filed or decided from January 2016 through October 27, 2026, plus 2015 to 2017 dockets from the archived OHS CON Decisions, Completed CON Applications and CON Determinations pages that the portal does not carry. Decision facts come from the decision and agreed settlement documents themselves.</t>
        </is>
      </c>
    </row>
    <row r="10" ht="35" customHeight="1">
      <c r="A10" s="81" t="inlineStr">
        <is>
          <t>843 requests with decisions dated January 6, 2016 to October 23, 2026 (24 with no decision date printed): 512 not reviewed or other, 266 approved, 26 withdrawn or delayed, 22 pending, 16 denied, 1 partially approved. 22 pending matters on the Pipeline tab. 419 systems and applicants on Scorecards.</t>
        </is>
      </c>
    </row>
    <row r="11" ht="95" customHeight="1">
      <c r="A11" s="81" t="inlineStr">
        <is>
          <t>Connecticut reviews certificate of need filings under C.G.S. 19a-638 to 19a-639e. The Office of Health Strategy (OHS), Health Systems Planning unit, ran the program from 2018 (before that the Office of Health Care Access in the Department of Public Health); Public Act 26-68 moved it to the Department of Public Health on July 1, 2026, as the 2026 decisions state. A docket number such as 18-32229-CON gives the year, a sequence number and the type (CON application, MDF modification, DTR determination, ECON emergency CON). Approval comes either as a final decision or as an agreed settlement with conditions; contested cases go to a hearing officer, who issues a proposed final decision before the final one. Determinations, where OHS rules whether a project needs a CON at all, are rows with filing type Determination and outcome Not reviewed or other; filter Filing type to CON application for CON decisions alone.</t>
        </is>
      </c>
    </row>
    <row r="12" ht="28" customHeight="1">
      <c r="A12" s="82" t="inlineStr">
        <is>
          <t>Contents</t>
        </is>
      </c>
      <c r="B12" s="43" t="n"/>
      <c r="C12" s="43" t="n"/>
    </row>
    <row r="13" ht="38" customHeight="1">
      <c r="A13" s="135" t="inlineStr">
        <is>
          <t>Sheet</t>
        </is>
      </c>
      <c r="B13" s="135" t="inlineStr">
        <is>
          <t>What it holds</t>
        </is>
      </c>
      <c r="C13" s="135" t="inlineStr">
        <is>
          <t>Rows in full file</t>
        </is>
      </c>
    </row>
    <row r="14" ht="34" customHeight="1">
      <c r="A14" s="170" t="inlineStr">
        <is>
          <t>Summary</t>
        </is>
      </c>
      <c r="B14" s="27" t="inlineStr">
        <is>
          <t>Pick a system or applicant, filer town (portal address), service line and years; headline figures and the latest requests</t>
        </is>
      </c>
      <c r="C14" s="171" t="n"/>
    </row>
    <row r="15" ht="19" customHeight="1">
      <c r="A15" s="170" t="inlineStr">
        <is>
          <t>Requests</t>
        </is>
      </c>
      <c r="B15" s="27" t="inlineStr">
        <is>
          <t>One row per request, 58 columns, with links to the OHS documents</t>
        </is>
      </c>
      <c r="C15" s="171" t="n">
        <v>843</v>
      </c>
    </row>
    <row r="16" ht="19" customHeight="1">
      <c r="A16" s="170" t="inlineStr">
        <is>
          <t>Changes</t>
        </is>
      </c>
      <c r="B16" s="27" t="inlineStr">
        <is>
          <t>What changed since the previous edition, one row per changed field</t>
        </is>
      </c>
      <c r="C16" s="171" t="n">
        <v>1</v>
      </c>
    </row>
    <row r="17" ht="49" customHeight="1">
      <c r="A17" s="170" t="inlineStr">
        <is>
          <t>Pipeline</t>
        </is>
      </c>
      <c r="B17" s="27" t="inlineStr">
        <is>
          <t>Dockets whose portal status is still open on October 29, 2026 (under review, completeness letter sent, deemed complete, hearing closed and decision being drafted), with the OHS status page note of June 15, 2026 where it lists the docket</t>
        </is>
      </c>
      <c r="C17" s="171" t="n">
        <v>22</v>
      </c>
    </row>
    <row r="18" ht="19" customHeight="1">
      <c r="A18" s="170" t="inlineStr">
        <is>
          <t>Scorecards</t>
        </is>
      </c>
      <c r="B18" s="27" t="inlineStr">
        <is>
          <t>Filing record for each health system or applicant</t>
        </is>
      </c>
      <c r="C18" s="171" t="n">
        <v>419</v>
      </c>
    </row>
    <row r="19" ht="19" customHeight="1">
      <c r="A19" s="170" t="inlineStr">
        <is>
          <t>Contested</t>
        </is>
      </c>
      <c r="B19" s="27" t="inlineStr">
        <is>
          <t>Interested parties and opposition</t>
        </is>
      </c>
      <c r="C19" s="171" t="n">
        <v>21</v>
      </c>
    </row>
    <row r="20" ht="19" customHeight="1">
      <c r="A20" s="170" t="inlineStr">
        <is>
          <t>Documents</t>
        </is>
      </c>
      <c r="B20" s="27" t="inlineStr">
        <is>
          <t>Every linked document, one row per link</t>
        </is>
      </c>
      <c r="C20" s="171" t="n">
        <v>2097</v>
      </c>
    </row>
    <row r="21" ht="19" customHeight="1">
      <c r="A21" s="170" t="inlineStr">
        <is>
          <t>Analytics</t>
        </is>
      </c>
      <c r="B21" s="27" t="inlineStr">
        <is>
          <t>Approval rates and time to decision by year, service line, filer town (portal address) and type</t>
        </is>
      </c>
      <c r="C21" s="171" t="n"/>
    </row>
    <row r="22" ht="19" customHeight="1">
      <c r="A22" s="170" t="inlineStr">
        <is>
          <t>Data dictionary</t>
        </is>
      </c>
      <c r="B22" s="27" t="inlineStr">
        <is>
          <t>What each column means and where it comes from</t>
        </is>
      </c>
      <c r="C22" s="171" t="n">
        <v>126</v>
      </c>
    </row>
    <row r="23" ht="19" customHeight="1">
      <c r="A23" s="170" t="inlineStr">
        <is>
          <t>Notes</t>
        </is>
      </c>
      <c r="B23" s="27" t="inlineStr">
        <is>
          <t>Coverage, gaps, definitions and limits</t>
        </is>
      </c>
      <c r="C23" s="171" t="n">
        <v>28</v>
      </c>
    </row>
    <row r="24" ht="19" customHeight="1">
      <c r="A24" s="170" t="inlineStr">
        <is>
          <t>Lists</t>
        </is>
      </c>
      <c r="B24" s="27" t="inlineStr">
        <is>
          <t>Lists behind the Summary selectors</t>
        </is>
      </c>
      <c r="C24" s="171" t="n"/>
    </row>
    <row r="25"/>
    <row r="26" ht="28" customHeight="1">
      <c r="A26" s="82" t="inlineStr">
        <is>
          <t>How to use</t>
        </is>
      </c>
      <c r="B26" s="43" t="n"/>
      <c r="C26" s="43" t="n"/>
    </row>
    <row r="27" ht="20" customHeight="1">
      <c r="A27" s="81" t="inlineStr">
        <is>
          <t>Filters are on every data tab; Data &gt; Clear removes them.</t>
        </is>
      </c>
    </row>
    <row r="28" ht="20" customHeight="1">
      <c r="A28" s="81" t="inlineStr">
        <is>
          <t>Panes are frozen; View &gt; Freeze Panes &gt; Unfreeze releases them.</t>
        </is>
      </c>
    </row>
    <row r="29" ht="20" customHeight="1">
      <c r="A29" s="81" t="inlineStr">
        <is>
          <t>In Excel, select a cell in the Requests table and choose Insert &gt; Slicer to add click filters.</t>
        </is>
      </c>
    </row>
    <row r="30" ht="20" customHeight="1">
      <c r="A30" s="81" t="inlineStr">
        <is>
          <t>Long text stays on one line on the Requests tab (see the formula bar) and wraps on the reading tabs.</t>
        </is>
      </c>
    </row>
    <row r="31" ht="20" customHeight="1">
      <c r="A31" s="81" t="inlineStr">
        <is>
          <t>Blank means the state documents do not state the value.</t>
        </is>
      </c>
    </row>
    <row r="32">
      <c r="A32" s="3" t="n"/>
    </row>
    <row r="33" ht="33" customHeight="1">
      <c r="A33" s="86" t="inlineStr">
        <is>
          <t>COPN Atlas is an independent compilation, not affiliated with or endorsed by the Connecticut Office of Health Strategy, Health Systems Planning unit (CON program moved to the Department of Public Health on July 1, 2026). It is a research aid, not legal advice.</t>
        </is>
      </c>
    </row>
    <row r="34" ht="19" customHeight="1">
      <c r="A34" s="87" t="inlineStr">
        <is>
          <t>Questions or corrections: blake@copnatlas.com</t>
        </is>
      </c>
    </row>
    <row r="35"/>
    <row r="36" ht="28" customHeight="1">
      <c r="A36" s="82" t="inlineStr">
        <is>
          <t>Colors used in this file</t>
        </is>
      </c>
      <c r="B36" s="43" t="n"/>
      <c r="C36" s="43" t="n"/>
    </row>
    <row r="37" ht="19" customHeight="1">
      <c r="A37" s="88" t="inlineStr">
        <is>
          <t>Cells take these colors wherever the value appears, also after you sort or filter. Staff and committee positions use the same green, red and gray.</t>
        </is>
      </c>
    </row>
    <row r="38" ht="20" customHeight="1">
      <c r="A38" s="68" t="inlineStr">
        <is>
          <t>Approved</t>
        </is>
      </c>
      <c r="B38" s="89" t="inlineStr">
        <is>
          <t>Approved or partially approved</t>
        </is>
      </c>
      <c r="C38" s="90" t="n"/>
    </row>
    <row r="39" ht="20" customHeight="1">
      <c r="A39" s="71" t="inlineStr">
        <is>
          <t>Denied</t>
        </is>
      </c>
      <c r="B39" s="89" t="inlineStr">
        <is>
          <t>Denied</t>
        </is>
      </c>
      <c r="C39" s="90" t="n"/>
    </row>
    <row r="40" ht="20" customHeight="1">
      <c r="A40" s="166" t="inlineStr">
        <is>
          <t>Pending</t>
        </is>
      </c>
      <c r="B40" s="89" t="inlineStr">
        <is>
          <t>No decision yet</t>
        </is>
      </c>
      <c r="C40" s="90" t="n"/>
    </row>
    <row r="41" ht="20" customHeight="1">
      <c r="A41" s="73" t="inlineStr">
        <is>
          <t>Withdrawn or delayed</t>
        </is>
      </c>
      <c r="B41" s="89" t="inlineStr">
        <is>
          <t>Withdrawn before a decision</t>
        </is>
      </c>
      <c r="C41" s="90" t="n"/>
    </row>
    <row r="42" ht="20" customHeight="1">
      <c r="A42" s="74" t="inlineStr">
        <is>
          <t>Not reviewed or other</t>
        </is>
      </c>
      <c r="B42" s="89" t="inlineStr">
        <is>
          <t>Dismissed, closed, incomplete or unknown</t>
        </is>
      </c>
      <c r="C42" s="90" t="n"/>
    </row>
    <row r="43" ht="20" customHeight="1">
      <c r="A43" s="166" t="inlineStr">
        <is>
          <t>Differed</t>
        </is>
      </c>
      <c r="B43" s="89" t="inlineStr">
        <is>
          <t>Decision differed from staff or committee</t>
        </is>
      </c>
      <c r="C43" s="90" t="n"/>
    </row>
    <row r="44" ht="20" customHeight="1">
      <c r="A44" s="166" t="inlineStr">
        <is>
          <t>Documents disagree</t>
        </is>
      </c>
      <c r="B44" s="89" t="inlineStr">
        <is>
          <t>State documents differ; both values kept</t>
        </is>
      </c>
      <c r="C44" s="90" t="n"/>
    </row>
    <row r="45" ht="20" customHeight="1">
      <c r="A45" s="75" t="inlineStr">
        <is>
          <t>New</t>
        </is>
      </c>
      <c r="B45" s="89" t="inlineStr">
        <is>
          <t>Row added in this edition</t>
        </is>
      </c>
      <c r="C45" s="90" t="n"/>
    </row>
    <row r="46" ht="20" customHeight="1">
      <c r="A46" s="166" t="inlineStr">
        <is>
          <t>Updated</t>
        </is>
      </c>
      <c r="B46" s="89" t="inlineStr">
        <is>
          <t>Row changed since the last edition</t>
        </is>
      </c>
      <c r="C46" s="90" t="n"/>
    </row>
  </sheetData>
  <mergeCells count="18">
    <mergeCell ref="A10:C10"/>
    <mergeCell ref="A28:C28"/>
    <mergeCell ref="A33:C33"/>
    <mergeCell ref="A11:C11"/>
    <mergeCell ref="A1:C1"/>
    <mergeCell ref="A5:C5"/>
    <mergeCell ref="A37:C37"/>
    <mergeCell ref="A8:C8"/>
    <mergeCell ref="A31:C31"/>
    <mergeCell ref="A6:C6"/>
    <mergeCell ref="A9:C9"/>
    <mergeCell ref="A27:C27"/>
    <mergeCell ref="A3:C3"/>
    <mergeCell ref="A30:C30"/>
    <mergeCell ref="A34:C34"/>
    <mergeCell ref="A29:C29"/>
    <mergeCell ref="A4:C4"/>
    <mergeCell ref="A2:C2"/>
  </mergeCells>
  <hyperlinks>
    <hyperlink ref="A14" location="'Summary'!A1"/>
    <hyperlink ref="A15" location="'Requests'!A1"/>
    <hyperlink ref="A16" location="'Changes'!A1"/>
    <hyperlink ref="A17" location="'Pipeline'!A1"/>
    <hyperlink ref="A18" location="'Scorecards'!A1"/>
    <hyperlink ref="A19" location="'Contested'!A1"/>
    <hyperlink ref="A20" location="'Documents'!A1"/>
    <hyperlink ref="A21" location="'Analytics'!A1"/>
    <hyperlink ref="A22" location="'Data dictionary'!A1"/>
    <hyperlink ref="A23" location="'Notes'!A1"/>
    <hyperlink ref="A24" location="'Lists'!A1"/>
    <hyperlink xmlns:r="http://schemas.openxmlformats.org/officeDocument/2006/relationships" ref="A34" r:id="rId1"/>
  </hyperlinks>
  <pageMargins left="0.75" right="0.75" top="1" bottom="1" header="0.5" footer="0.5"/>
  <pageSetup orientation="landscape"/>
  <headerFooter>
    <oddHeader/>
    <oddFooter>&amp;L&amp;8 COPN Atlas, CT&amp;R&amp;8 Page &amp;P of &amp;N</oddFooter>
    <evenHeader/>
    <evenFooter/>
    <firstHeader/>
    <firstFooter/>
  </headerFooter>
  <tableParts count="1">
    <tablePart xmlns:r="http://schemas.openxmlformats.org/officeDocument/2006/relationships" r:id="rId2"/>
  </tableParts>
</worksheet>
</file>

<file path=xl/worksheets/sheet3.xml><?xml version="1.0" encoding="utf-8"?>
<worksheet xmlns="http://schemas.openxmlformats.org/spreadsheetml/2006/main">
  <sheetPr>
    <tabColor rgb="00C8871F"/>
    <outlinePr summaryBelow="1" summaryRight="1"/>
    <pageSetUpPr/>
  </sheetPr>
  <dimension ref="A1:H59"/>
  <sheetViews>
    <sheetView showGridLines="0" tabSelected="0" workbookViewId="0">
      <pane ySplit="2" topLeftCell="A3" activePane="bottomLeft" state="frozen"/>
      <selection pane="bottomLeft" activeCell="A1" sqref="A1"/>
    </sheetView>
  </sheetViews>
  <sheetFormatPr baseColWidth="8" defaultRowHeight="15"/>
  <cols>
    <col width="46.7" customWidth="1" min="1" max="1"/>
    <col width="34" customWidth="1" min="2" max="2"/>
    <col width="30" customWidth="1" min="3" max="3"/>
    <col width="20" customWidth="1" min="4" max="4"/>
    <col width="16" customWidth="1" min="5" max="5"/>
    <col width="16" customWidth="1" min="6" max="6"/>
    <col width="16" customWidth="1" min="7" max="7"/>
    <col width="16" customWidth="1" min="8" max="8"/>
  </cols>
  <sheetData>
    <row r="1" ht="30" customHeight="1">
      <c r="A1" s="91" t="inlineStr">
        <is>
          <t>Summary: pick a health system or applicant, filer town (portal address), service line and years</t>
        </is>
      </c>
    </row>
    <row r="2" ht="20" customHeight="1">
      <c r="A2" s="92" t="inlineStr">
        <is>
          <t>Every figure below is a formula on the Requests and Pipeline tabs. Change the amber cells; the rest updates.</t>
        </is>
      </c>
    </row>
    <row r="3" ht="26" customHeight="1">
      <c r="A3" s="93" t="inlineStr">
        <is>
          <t>Selectors</t>
        </is>
      </c>
      <c r="B3" s="43" t="n"/>
      <c r="C3" s="94" t="inlineStr">
        <is>
          <t>Criterion used</t>
        </is>
      </c>
      <c r="D3" s="95" t="inlineStr">
        <is>
          <t>Click an amber cell, then use its arrow to pick.</t>
        </is>
      </c>
    </row>
    <row r="4" ht="21" customHeight="1">
      <c r="A4" s="172" t="inlineStr">
        <is>
          <t>Health system or applicant</t>
        </is>
      </c>
      <c r="B4" s="173" t="inlineStr">
        <is>
          <t>(All)</t>
        </is>
      </c>
      <c r="C4" s="98" t="inlineStr">
        <is>
          <t>XX</t>
        </is>
      </c>
    </row>
    <row r="5" ht="21" customHeight="1">
      <c r="A5" s="172" t="inlineStr">
        <is>
          <t>Filer town (portal address)</t>
        </is>
      </c>
      <c r="B5" s="173" t="inlineStr">
        <is>
          <t>(All)</t>
        </is>
      </c>
      <c r="C5" s="98" t="inlineStr">
        <is>
          <t>XX</t>
        </is>
      </c>
    </row>
    <row r="6" ht="21" customHeight="1">
      <c r="A6" s="172" t="inlineStr">
        <is>
          <t>Service line</t>
        </is>
      </c>
      <c r="B6" s="173" t="inlineStr">
        <is>
          <t>(All)</t>
        </is>
      </c>
      <c r="C6" s="98" t="inlineStr">
        <is>
          <t>XX</t>
        </is>
      </c>
    </row>
    <row r="7" ht="21" customHeight="1">
      <c r="A7" s="172" t="inlineStr">
        <is>
          <t>From year (application, else decision)</t>
        </is>
      </c>
      <c r="B7" s="173" t="n">
        <v>2014</v>
      </c>
      <c r="C7" s="98" t="n"/>
    </row>
    <row r="8" ht="21" customHeight="1">
      <c r="A8" s="172" t="inlineStr">
        <is>
          <t>To year (application, else decision)</t>
        </is>
      </c>
      <c r="B8" s="173" t="n">
        <v>2026</v>
      </c>
      <c r="C8" s="98" t="n"/>
    </row>
    <row r="9"/>
    <row r="10">
      <c r="A10" s="99" t="inlineStr">
        <is>
          <t>(All) includes requests where the state documents give no value for that field.</t>
        </is>
      </c>
    </row>
    <row r="11"/>
    <row r="12" ht="26" customHeight="1">
      <c r="A12" s="93" t="inlineStr">
        <is>
          <t>Headline figures for the selection</t>
        </is>
      </c>
      <c r="B12" s="43" t="n"/>
      <c r="C12" s="43" t="n"/>
    </row>
    <row r="13" ht="21" customHeight="1">
      <c r="A13" s="174" t="inlineStr">
        <is>
          <t>Requests in selection</t>
        </is>
      </c>
      <c r="B13" s="101" t="inlineStr">
        <is>
          <t>XX</t>
        </is>
      </c>
      <c r="C13" s="102" t="inlineStr">
        <is>
          <t>Rows on Requests that match every selector</t>
        </is>
      </c>
    </row>
    <row r="14" ht="21" customHeight="1">
      <c r="A14" s="174" t="inlineStr">
        <is>
          <t>Approved (including partial)</t>
        </is>
      </c>
      <c r="B14" s="101" t="inlineStr">
        <is>
          <t>XX</t>
        </is>
      </c>
      <c r="C14" s="102" t="inlineStr">
        <is>
          <t>Outcome Approved or Partially approved</t>
        </is>
      </c>
    </row>
    <row r="15" ht="21" customHeight="1">
      <c r="A15" s="174" t="inlineStr">
        <is>
          <t>Denied</t>
        </is>
      </c>
      <c r="B15" s="101" t="inlineStr">
        <is>
          <t>XX</t>
        </is>
      </c>
      <c r="C15" s="102" t="inlineStr">
        <is>
          <t>Outcome Denied</t>
        </is>
      </c>
    </row>
    <row r="16" ht="21" customHeight="1">
      <c r="A16" s="174" t="inlineStr">
        <is>
          <t>Withdrawn or delayed</t>
        </is>
      </c>
      <c r="B16" s="101" t="inlineStr">
        <is>
          <t>XX</t>
        </is>
      </c>
      <c r="C16" s="102" t="inlineStr">
        <is>
          <t>Withdrawn before a decision</t>
        </is>
      </c>
    </row>
    <row r="17" ht="21" customHeight="1">
      <c r="A17" s="174" t="inlineStr">
        <is>
          <t>Not reviewed or other</t>
        </is>
      </c>
      <c r="B17" s="101" t="inlineStr">
        <is>
          <t>XX</t>
        </is>
      </c>
      <c r="C17" s="102" t="inlineStr">
        <is>
          <t>Dismissed, closed or found incomplete</t>
        </is>
      </c>
    </row>
    <row r="18" ht="21" customHeight="1">
      <c r="A18" s="174" t="inlineStr">
        <is>
          <t>Pending now</t>
        </is>
      </c>
      <c r="B18" s="101" t="inlineStr">
        <is>
          <t>XX</t>
        </is>
      </c>
      <c r="C18" s="102" t="inlineStr">
        <is>
          <t>Awaiting a decision as of October 29, 2026</t>
        </is>
      </c>
    </row>
    <row r="19" ht="21" customHeight="1">
      <c r="A19" s="174" t="inlineStr">
        <is>
          <t>Approval rate</t>
        </is>
      </c>
      <c r="B19" s="103" t="inlineStr">
        <is>
          <t>XX%</t>
        </is>
      </c>
      <c r="C19" s="102" t="inlineStr">
        <is>
          <t>Approved and partial, divided by approved, partial and denied</t>
        </is>
      </c>
    </row>
    <row r="20" ht="21" customHeight="1">
      <c r="A20" s="174" t="inlineStr">
        <is>
          <t>Average days, application received to decision</t>
        </is>
      </c>
      <c r="B20" s="101" t="inlineStr">
        <is>
          <t>XX</t>
        </is>
      </c>
      <c r="C20" s="102" t="inlineStr">
        <is>
          <t>Approved, partial and denied requests</t>
        </is>
      </c>
    </row>
    <row r="21" ht="21" customHeight="1">
      <c r="A21" s="174" t="inlineStr">
        <is>
          <t>Capital cost requested (USD)</t>
        </is>
      </c>
      <c r="B21" s="104" t="inlineStr">
        <is>
          <t>$XX</t>
        </is>
      </c>
      <c r="C21" s="102" t="inlineStr">
        <is>
          <t>Sum of stated costs, a shared cost counted once</t>
        </is>
      </c>
    </row>
    <row r="22" ht="21" customHeight="1">
      <c r="A22" s="174" t="inlineStr">
        <is>
          <t>Cost figures in that sum</t>
        </is>
      </c>
      <c r="B22" s="101" t="inlineStr">
        <is>
          <t>XX</t>
        </is>
      </c>
      <c r="C22" s="102" t="inlineStr">
        <is>
          <t>Rows with a stated cost, a shared cost counted once</t>
        </is>
      </c>
    </row>
    <row r="23" ht="21" customHeight="1">
      <c r="A23" s="174" t="inlineStr">
        <is>
          <t>Matters on the Pipeline tab</t>
        </is>
      </c>
      <c r="B23" s="101" t="inlineStr">
        <is>
          <t>XX</t>
        </is>
      </c>
      <c r="C23" s="102" t="inlineStr">
        <is>
          <t>Pipeline tab; years do not apply</t>
        </is>
      </c>
    </row>
    <row r="24"/>
    <row r="25" ht="26" customHeight="1">
      <c r="A25" s="93" t="inlineStr">
        <is>
          <t>Latest 10 requests in the selection, by filing date (decision date where no filing date is stated)</t>
        </is>
      </c>
      <c r="B25" s="43" t="n"/>
      <c r="C25" s="43" t="n"/>
    </row>
    <row r="26" ht="38" customHeight="1">
      <c r="A26" s="135" t="inlineStr">
        <is>
          <t>Request no.</t>
        </is>
      </c>
      <c r="B26" s="135" t="inlineStr">
        <is>
          <t>Applicant</t>
        </is>
      </c>
      <c r="C26" s="135" t="inlineStr">
        <is>
          <t>Service line</t>
        </is>
      </c>
      <c r="D26" s="135" t="inlineStr">
        <is>
          <t>Filer town (portal address)</t>
        </is>
      </c>
      <c r="E26" s="135" t="inlineStr">
        <is>
          <t>Capital cost (USD)</t>
        </is>
      </c>
      <c r="F26" s="135" t="inlineStr">
        <is>
          <t>Outcome</t>
        </is>
      </c>
      <c r="G26" s="105" t="n"/>
      <c r="H26" s="105" t="n"/>
    </row>
    <row r="27" ht="18" customHeight="1">
      <c r="A27" s="140" t="inlineStr">
        <is>
          <t>XX</t>
        </is>
      </c>
      <c r="B27" s="140" t="inlineStr">
        <is>
          <t>XX</t>
        </is>
      </c>
      <c r="C27" s="140" t="inlineStr">
        <is>
          <t>XX</t>
        </is>
      </c>
      <c r="D27" s="140" t="inlineStr">
        <is>
          <t>XX</t>
        </is>
      </c>
      <c r="E27" s="141" t="inlineStr">
        <is>
          <t>$XX</t>
        </is>
      </c>
      <c r="F27" s="140" t="inlineStr">
        <is>
          <t>XX</t>
        </is>
      </c>
      <c r="G27" s="142" t="n"/>
      <c r="H27" s="142" t="n"/>
    </row>
    <row r="28" ht="18" customHeight="1">
      <c r="A28" s="140" t="inlineStr">
        <is>
          <t>XX</t>
        </is>
      </c>
      <c r="B28" s="140" t="inlineStr">
        <is>
          <t>XX</t>
        </is>
      </c>
      <c r="C28" s="140" t="inlineStr">
        <is>
          <t>XX</t>
        </is>
      </c>
      <c r="D28" s="140" t="inlineStr">
        <is>
          <t>XX</t>
        </is>
      </c>
      <c r="E28" s="141" t="inlineStr">
        <is>
          <t>$XX</t>
        </is>
      </c>
      <c r="F28" s="140" t="inlineStr">
        <is>
          <t>XX</t>
        </is>
      </c>
      <c r="G28" s="142" t="n"/>
      <c r="H28" s="142" t="n"/>
    </row>
    <row r="29" ht="18" customHeight="1">
      <c r="A29" s="140" t="inlineStr">
        <is>
          <t>XX</t>
        </is>
      </c>
      <c r="B29" s="140" t="inlineStr">
        <is>
          <t>XX</t>
        </is>
      </c>
      <c r="C29" s="140" t="inlineStr">
        <is>
          <t>XX</t>
        </is>
      </c>
      <c r="D29" s="140" t="inlineStr">
        <is>
          <t>XX</t>
        </is>
      </c>
      <c r="E29" s="141" t="inlineStr">
        <is>
          <t>$XX</t>
        </is>
      </c>
      <c r="F29" s="140" t="inlineStr">
        <is>
          <t>XX</t>
        </is>
      </c>
      <c r="G29" s="142" t="n"/>
      <c r="H29" s="142" t="n"/>
    </row>
    <row r="30" ht="18" customHeight="1">
      <c r="A30" s="140" t="inlineStr">
        <is>
          <t>XX</t>
        </is>
      </c>
      <c r="B30" s="140" t="inlineStr">
        <is>
          <t>XX</t>
        </is>
      </c>
      <c r="C30" s="140" t="inlineStr">
        <is>
          <t>XX</t>
        </is>
      </c>
      <c r="D30" s="140" t="inlineStr">
        <is>
          <t>XX</t>
        </is>
      </c>
      <c r="E30" s="141" t="inlineStr">
        <is>
          <t>$XX</t>
        </is>
      </c>
      <c r="F30" s="140" t="inlineStr">
        <is>
          <t>XX</t>
        </is>
      </c>
      <c r="G30" s="142" t="n"/>
      <c r="H30" s="142" t="n"/>
    </row>
    <row r="31" ht="18" customHeight="1">
      <c r="A31" s="140" t="inlineStr">
        <is>
          <t>XX</t>
        </is>
      </c>
      <c r="B31" s="140" t="inlineStr">
        <is>
          <t>XX</t>
        </is>
      </c>
      <c r="C31" s="140" t="inlineStr">
        <is>
          <t>XX</t>
        </is>
      </c>
      <c r="D31" s="140" t="inlineStr">
        <is>
          <t>XX</t>
        </is>
      </c>
      <c r="E31" s="141" t="inlineStr">
        <is>
          <t>$XX</t>
        </is>
      </c>
      <c r="F31" s="140" t="inlineStr">
        <is>
          <t>XX</t>
        </is>
      </c>
      <c r="G31" s="142" t="n"/>
      <c r="H31" s="142" t="n"/>
    </row>
    <row r="32" ht="18" customHeight="1">
      <c r="A32" s="140" t="inlineStr">
        <is>
          <t>XX</t>
        </is>
      </c>
      <c r="B32" s="140" t="inlineStr">
        <is>
          <t>XX</t>
        </is>
      </c>
      <c r="C32" s="140" t="inlineStr">
        <is>
          <t>XX</t>
        </is>
      </c>
      <c r="D32" s="140" t="inlineStr">
        <is>
          <t>XX</t>
        </is>
      </c>
      <c r="E32" s="141" t="inlineStr">
        <is>
          <t>$XX</t>
        </is>
      </c>
      <c r="F32" s="140" t="inlineStr">
        <is>
          <t>XX</t>
        </is>
      </c>
      <c r="G32" s="142" t="n"/>
      <c r="H32" s="142" t="n"/>
    </row>
    <row r="33" ht="18" customHeight="1">
      <c r="A33" s="140" t="inlineStr">
        <is>
          <t>XX</t>
        </is>
      </c>
      <c r="B33" s="140" t="inlineStr">
        <is>
          <t>XX</t>
        </is>
      </c>
      <c r="C33" s="140" t="inlineStr">
        <is>
          <t>XX</t>
        </is>
      </c>
      <c r="D33" s="140" t="inlineStr">
        <is>
          <t>XX</t>
        </is>
      </c>
      <c r="E33" s="141" t="inlineStr">
        <is>
          <t>$XX</t>
        </is>
      </c>
      <c r="F33" s="140" t="inlineStr">
        <is>
          <t>XX</t>
        </is>
      </c>
      <c r="G33" s="142" t="n"/>
      <c r="H33" s="142" t="n"/>
    </row>
    <row r="34" ht="18" customHeight="1">
      <c r="A34" s="140" t="inlineStr">
        <is>
          <t>XX</t>
        </is>
      </c>
      <c r="B34" s="140" t="inlineStr">
        <is>
          <t>XX</t>
        </is>
      </c>
      <c r="C34" s="140" t="inlineStr">
        <is>
          <t>XX</t>
        </is>
      </c>
      <c r="D34" s="140" t="inlineStr">
        <is>
          <t>XX</t>
        </is>
      </c>
      <c r="E34" s="141" t="inlineStr">
        <is>
          <t>$XX</t>
        </is>
      </c>
      <c r="F34" s="140" t="inlineStr">
        <is>
          <t>XX</t>
        </is>
      </c>
      <c r="G34" s="142" t="n"/>
      <c r="H34" s="142" t="n"/>
    </row>
    <row r="35" ht="18" customHeight="1">
      <c r="A35" s="140" t="inlineStr">
        <is>
          <t>XX</t>
        </is>
      </c>
      <c r="B35" s="140" t="inlineStr">
        <is>
          <t>XX</t>
        </is>
      </c>
      <c r="C35" s="140" t="inlineStr">
        <is>
          <t>XX</t>
        </is>
      </c>
      <c r="D35" s="140" t="inlineStr">
        <is>
          <t>XX</t>
        </is>
      </c>
      <c r="E35" s="141" t="inlineStr">
        <is>
          <t>$XX</t>
        </is>
      </c>
      <c r="F35" s="140" t="inlineStr">
        <is>
          <t>XX</t>
        </is>
      </c>
      <c r="G35" s="142" t="n"/>
      <c r="H35" s="142" t="n"/>
    </row>
    <row r="36" ht="18" customHeight="1">
      <c r="A36" s="140" t="inlineStr">
        <is>
          <t>XX</t>
        </is>
      </c>
      <c r="B36" s="140" t="inlineStr">
        <is>
          <t>XX</t>
        </is>
      </c>
      <c r="C36" s="140" t="inlineStr">
        <is>
          <t>XX</t>
        </is>
      </c>
      <c r="D36" s="140" t="inlineStr">
        <is>
          <t>XX</t>
        </is>
      </c>
      <c r="E36" s="141" t="inlineStr">
        <is>
          <t>$XX</t>
        </is>
      </c>
      <c r="F36" s="140" t="inlineStr">
        <is>
          <t>XX</t>
        </is>
      </c>
      <c r="G36" s="142" t="n"/>
      <c r="H36" s="142" t="n"/>
    </row>
    <row r="37"/>
    <row r="38" ht="26" customHeight="1">
      <c r="A38" s="93" t="inlineStr">
        <is>
          <t>Outcomes in the selection</t>
        </is>
      </c>
      <c r="B38" s="43" t="n"/>
      <c r="C38" s="43" t="n"/>
    </row>
    <row r="39" ht="21" customHeight="1">
      <c r="A39" s="109" t="inlineStr">
        <is>
          <t>Approved</t>
        </is>
      </c>
      <c r="B39" s="110" t="inlineStr">
        <is>
          <t>XX</t>
        </is>
      </c>
      <c r="C39" s="66" t="n"/>
    </row>
    <row r="40" ht="21" customHeight="1">
      <c r="A40" s="109" t="inlineStr">
        <is>
          <t>Partially approved</t>
        </is>
      </c>
      <c r="B40" s="110" t="inlineStr">
        <is>
          <t>XX</t>
        </is>
      </c>
      <c r="C40" s="66" t="n"/>
    </row>
    <row r="41" ht="21" customHeight="1">
      <c r="A41" s="111" t="inlineStr">
        <is>
          <t>Denied</t>
        </is>
      </c>
      <c r="B41" s="110" t="inlineStr">
        <is>
          <t>XX</t>
        </is>
      </c>
      <c r="C41" s="66" t="n"/>
    </row>
    <row r="42" ht="21" customHeight="1">
      <c r="A42" s="112" t="inlineStr">
        <is>
          <t>Withdrawn or delayed</t>
        </is>
      </c>
      <c r="B42" s="110" t="inlineStr">
        <is>
          <t>XX</t>
        </is>
      </c>
      <c r="C42" s="66" t="n"/>
    </row>
    <row r="43" ht="21" customHeight="1">
      <c r="A43" s="113" t="inlineStr">
        <is>
          <t>Not reviewed or other</t>
        </is>
      </c>
      <c r="B43" s="110" t="inlineStr">
        <is>
          <t>XX</t>
        </is>
      </c>
      <c r="C43" s="66" t="n"/>
    </row>
    <row r="44" ht="21" customHeight="1">
      <c r="A44" s="175" t="inlineStr">
        <is>
          <t>Pending</t>
        </is>
      </c>
      <c r="B44" s="110" t="inlineStr">
        <is>
          <t>XX</t>
        </is>
      </c>
      <c r="C44" s="66" t="n"/>
    </row>
    <row r="45"/>
    <row r="46" ht="26" customHeight="1">
      <c r="A46" s="93" t="inlineStr">
        <is>
          <t>Service lines in the selection</t>
        </is>
      </c>
      <c r="B46" s="43" t="n"/>
      <c r="C46" s="43" t="n"/>
    </row>
    <row r="47" ht="21" customHeight="1">
      <c r="A47" s="174" t="inlineStr">
        <is>
          <t>Other</t>
        </is>
      </c>
      <c r="B47" s="110" t="inlineStr">
        <is>
          <t>XX</t>
        </is>
      </c>
      <c r="C47" s="66" t="n"/>
    </row>
    <row r="48" ht="21" customHeight="1">
      <c r="A48" s="174" t="inlineStr">
        <is>
          <t>Outpatient surgery</t>
        </is>
      </c>
      <c r="B48" s="110" t="inlineStr">
        <is>
          <t>XX</t>
        </is>
      </c>
      <c r="C48" s="66" t="n"/>
    </row>
    <row r="49" ht="21" customHeight="1">
      <c r="A49" s="174" t="inlineStr">
        <is>
          <t>Substance abuse</t>
        </is>
      </c>
      <c r="B49" s="110" t="inlineStr">
        <is>
          <t>XX</t>
        </is>
      </c>
      <c r="C49" s="66" t="n"/>
    </row>
    <row r="50" ht="21" customHeight="1">
      <c r="A50" s="174" t="inlineStr">
        <is>
          <t>Diagnostic imaging CT</t>
        </is>
      </c>
      <c r="B50" s="110" t="inlineStr">
        <is>
          <t>XX</t>
        </is>
      </c>
      <c r="C50" s="66" t="n"/>
    </row>
    <row r="51" ht="21" customHeight="1">
      <c r="A51" s="174" t="inlineStr">
        <is>
          <t>Diagnostic imaging MRI</t>
        </is>
      </c>
      <c r="B51" s="110" t="inlineStr">
        <is>
          <t>XX</t>
        </is>
      </c>
      <c r="C51" s="66" t="n"/>
    </row>
    <row r="52" ht="21" customHeight="1">
      <c r="A52" s="174" t="inlineStr">
        <is>
          <t>Acute care beds</t>
        </is>
      </c>
      <c r="B52" s="110" t="inlineStr">
        <is>
          <t>XX</t>
        </is>
      </c>
      <c r="C52" s="66" t="n"/>
    </row>
    <row r="53" ht="21" customHeight="1">
      <c r="A53" s="174" t="inlineStr">
        <is>
          <t>Diagnostic imaging PET</t>
        </is>
      </c>
      <c r="B53" s="110" t="inlineStr">
        <is>
          <t>XX</t>
        </is>
      </c>
      <c r="C53" s="66" t="n"/>
    </row>
    <row r="54" ht="21" customHeight="1">
      <c r="A54" s="174" t="inlineStr">
        <is>
          <t>Radiation therapy</t>
        </is>
      </c>
      <c r="B54" s="110" t="inlineStr">
        <is>
          <t>XX</t>
        </is>
      </c>
      <c r="C54" s="66" t="n"/>
    </row>
    <row r="55" ht="21" customHeight="1">
      <c r="A55" s="174" t="inlineStr">
        <is>
          <t>Cardiac catheterization</t>
        </is>
      </c>
      <c r="B55" s="110" t="inlineStr">
        <is>
          <t>XX</t>
        </is>
      </c>
      <c r="C55" s="66" t="n"/>
    </row>
    <row r="56" ht="21" customHeight="1">
      <c r="A56" s="174" t="inlineStr">
        <is>
          <t>Rehabilitation</t>
        </is>
      </c>
      <c r="B56" s="110" t="inlineStr">
        <is>
          <t>XX</t>
        </is>
      </c>
      <c r="C56" s="66" t="n"/>
    </row>
    <row r="57" ht="21" customHeight="1">
      <c r="A57" s="174" t="inlineStr">
        <is>
          <t>Nursing home beds</t>
        </is>
      </c>
      <c r="B57" s="110" t="inlineStr">
        <is>
          <t>XX</t>
        </is>
      </c>
      <c r="C57" s="66" t="n"/>
    </row>
    <row r="58"/>
    <row r="59">
      <c r="A59" s="99" t="inlineStr">
        <is>
          <t>Columns G and H in the latest-10 list are helper columns for the formulas.</t>
        </is>
      </c>
    </row>
  </sheetData>
  <conditionalFormatting sqref="F27:F36">
    <cfRule type="cellIs" priority="1" operator="equal" dxfId="11" stopIfTrue="1">
      <formula>"Approved"</formula>
    </cfRule>
    <cfRule type="cellIs" priority="2" operator="equal" dxfId="11" stopIfTrue="1">
      <formula>"Partially approved"</formula>
    </cfRule>
    <cfRule type="cellIs" priority="3" operator="equal" dxfId="12" stopIfTrue="1">
      <formula>"Denied"</formula>
    </cfRule>
    <cfRule type="cellIs" priority="4" operator="equal" dxfId="13" stopIfTrue="1">
      <formula>"Pending"</formula>
    </cfRule>
    <cfRule type="cellIs" priority="5" operator="equal" dxfId="14" stopIfTrue="1">
      <formula>"Withdrawn or delayed"</formula>
    </cfRule>
    <cfRule type="cellIs" priority="6" operator="equal" dxfId="15" stopIfTrue="1">
      <formula>"Not reviewed or other"</formula>
    </cfRule>
    <cfRule type="cellIs" priority="7" operator="equal" dxfId="15" stopIfTrue="1">
      <formula>"Unknown"</formula>
    </cfRule>
    <cfRule type="cellIs" priority="8" operator="equal" dxfId="11" stopIfTrue="1">
      <formula>"Approved"</formula>
    </cfRule>
    <cfRule type="cellIs" priority="9" operator="equal" dxfId="11" stopIfTrue="1">
      <formula>"Partially approved"</formula>
    </cfRule>
    <cfRule type="cellIs" priority="10" operator="equal" dxfId="12" stopIfTrue="1">
      <formula>"Denied"</formula>
    </cfRule>
    <cfRule type="cellIs" priority="11" operator="equal" dxfId="13" stopIfTrue="1">
      <formula>"Pending"</formula>
    </cfRule>
    <cfRule type="cellIs" priority="12" operator="equal" dxfId="14" stopIfTrue="1">
      <formula>"Withdrawn or delayed"</formula>
    </cfRule>
    <cfRule type="cellIs" priority="13" operator="equal" dxfId="15" stopIfTrue="1">
      <formula>"Not reviewed or other"</formula>
    </cfRule>
    <cfRule type="cellIs" priority="14" operator="equal" dxfId="15" stopIfTrue="1">
      <formula>"Unknown"</formula>
    </cfRule>
  </conditionalFormatting>
  <dataValidations count="5">
    <dataValidation sqref="B4" showDropDown="0" showInputMessage="0" showErrorMessage="1" allowBlank="0" promptTitle="Health system or applicant" prompt="Pick a health system or applicant or (All)" type="list">
      <formula1>=lst_system</formula1>
    </dataValidation>
    <dataValidation sqref="B5" showDropDown="0" showInputMessage="0" showErrorMessage="1" allowBlank="0" promptTitle="Filer town (portal address)" prompt="Pick a filer town (portal address) or (All)" type="list">
      <formula1>=lst_region</formula1>
    </dataValidation>
    <dataValidation sqref="B6" showDropDown="0" showInputMessage="0" showErrorMessage="1" allowBlank="0" promptTitle="Service line" prompt="Pick a service line or (All)" type="list">
      <formula1>=lst_service</formula1>
    </dataValidation>
    <dataValidation sqref="B7" showDropDown="0" showInputMessage="0" showErrorMessage="1" allowBlank="0" prompt="A year from 2014 to 2026" type="whole" operator="between">
      <formula1>2014</formula1>
      <formula2>2026</formula2>
    </dataValidation>
    <dataValidation sqref="B8" showDropDown="0" showInputMessage="0" showErrorMessage="1" allowBlank="0" prompt="A year from 2014 to 2026" type="whole" operator="between">
      <formula1>2014</formula1>
      <formula2>2026</formula2>
    </dataValidation>
  </dataValidations>
  <pageMargins left="0.75" right="0.75" top="1" bottom="1" header="0.5" footer="0.5"/>
  <pageSetup orientation="landscape"/>
  <headerFooter>
    <oddHeader/>
    <oddFooter>&amp;L&amp;8 COPN Atlas, CT&amp;R&amp;8 Page &amp;P of &amp;N</oddFooter>
    <evenHeader/>
    <evenFooter/>
    <firstHeader/>
    <firstFooter/>
  </headerFooter>
</worksheet>
</file>

<file path=xl/worksheets/sheet4.xml><?xml version="1.0" encoding="utf-8"?>
<worksheet xmlns="http://schemas.openxmlformats.org/spreadsheetml/2006/main">
  <sheetPr>
    <tabColor rgb="000F5E63"/>
    <outlinePr summaryBelow="1" summaryRight="1"/>
    <pageSetUpPr fitToPage="1"/>
  </sheetPr>
  <dimension ref="A1:BF11"/>
  <sheetViews>
    <sheetView tabSelected="0"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20" customWidth="1" min="2" max="2"/>
    <col width="20" customWidth="1" min="3" max="3"/>
    <col width="20" customWidth="1" min="4" max="4"/>
    <col width="34" customWidth="1" min="5" max="5"/>
    <col width="22" customWidth="1" min="6" max="6"/>
    <col width="30" customWidth="1" min="7" max="7"/>
    <col width="22" customWidth="1" min="8" max="8"/>
    <col width="20" customWidth="1" min="9" max="9"/>
    <col width="44" customWidth="1" min="10" max="10"/>
    <col width="44" customWidth="1" min="11" max="11"/>
    <col width="44" customWidth="1" min="12" max="12"/>
    <col width="22" customWidth="1" min="13" max="13"/>
    <col width="50" customWidth="1" min="14" max="14"/>
    <col width="20" customWidth="1" min="15" max="15"/>
    <col width="22" customWidth="1" min="16" max="16"/>
    <col width="20" customWidth="1" min="17" max="17"/>
    <col width="18" customWidth="1" min="18" max="18"/>
    <col width="15" customWidth="1" min="19" max="19"/>
    <col width="22" customWidth="1" min="20" max="20"/>
    <col width="15" customWidth="1" min="21" max="21"/>
    <col width="12" customWidth="1" min="22" max="22"/>
    <col width="10" customWidth="1" min="23" max="23"/>
    <col width="20" customWidth="1" min="24" max="24"/>
    <col width="20" customWidth="1" min="25" max="25"/>
    <col width="12" customWidth="1" min="26" max="26"/>
    <col width="12" customWidth="1" min="27" max="27"/>
    <col width="44" customWidth="1" min="28" max="28"/>
    <col width="44" customWidth="1" min="29" max="29"/>
    <col width="10" customWidth="1" min="30" max="30"/>
    <col width="30" customWidth="1" min="31" max="31"/>
    <col width="16" customWidth="1" min="32" max="32"/>
    <col width="12" customWidth="1" min="33" max="33"/>
    <col width="20" customWidth="1" min="34" max="34"/>
    <col width="11" customWidth="1" min="35" max="35"/>
    <col width="20" customWidth="1" min="36" max="36"/>
    <col width="20" customWidth="1" min="37" max="37"/>
    <col width="10" customWidth="1" min="38" max="38"/>
    <col width="30" customWidth="1" min="39" max="39"/>
    <col width="20" customWidth="1" min="40" max="40"/>
    <col width="44" customWidth="1" min="41" max="41"/>
    <col width="44" customWidth="1" min="42" max="42"/>
    <col width="20" customWidth="1" min="43" max="43"/>
    <col width="12" customWidth="1" min="44" max="44"/>
    <col width="19" customWidth="1" min="45" max="45"/>
    <col width="40" customWidth="1" min="46" max="46"/>
    <col width="22" customWidth="1" min="47" max="47"/>
    <col width="22" customWidth="1" min="48" max="48"/>
    <col width="22" customWidth="1" min="49" max="49"/>
    <col width="22" customWidth="1" min="50" max="50"/>
    <col width="22" customWidth="1" min="51" max="51"/>
    <col width="22" customWidth="1" min="52" max="52"/>
    <col width="11" customWidth="1" min="53" max="53"/>
    <col width="36" customWidth="1" min="54" max="54"/>
    <col width="10" customWidth="1" min="55" max="55"/>
    <col width="16" customWidth="1" min="56" max="56"/>
    <col width="12" customWidth="1" min="57" max="57"/>
    <col width="9" customWidth="1" min="58" max="58"/>
  </cols>
  <sheetData>
    <row r="1" ht="53" customHeight="1">
      <c r="A1" s="135" t="inlineStr">
        <is>
          <t>Request no. (docket)</t>
        </is>
      </c>
      <c r="B1" s="135" t="inlineStr">
        <is>
          <t>Docket number (as printed)</t>
        </is>
      </c>
      <c r="C1" s="135" t="inlineStr">
        <is>
          <t>Portal docket</t>
        </is>
      </c>
      <c r="D1" s="135" t="inlineStr">
        <is>
          <t>Filing type</t>
        </is>
      </c>
      <c r="E1" s="135" t="inlineStr">
        <is>
          <t>Applicant</t>
        </is>
      </c>
      <c r="F1" s="135" t="inlineStr">
        <is>
          <t>Health system</t>
        </is>
      </c>
      <c r="G1" s="135" t="inlineStr">
        <is>
          <t>Health system or applicant</t>
        </is>
      </c>
      <c r="H1" s="135" t="inlineStr">
        <is>
          <t>Parent (CMS owners, today)</t>
        </is>
      </c>
      <c r="I1" s="135" t="inlineStr">
        <is>
          <t>CMS CCN</t>
        </is>
      </c>
      <c r="J1" s="135" t="inlineStr">
        <is>
          <t>CMS facility</t>
        </is>
      </c>
      <c r="K1" s="135" t="inlineStr">
        <is>
          <t>CMS owners (2026-09-29)</t>
        </is>
      </c>
      <c r="L1" s="135" t="inlineStr">
        <is>
          <t>CMS match basis</t>
        </is>
      </c>
      <c r="M1" s="135" t="inlineStr">
        <is>
          <t>CMS sources</t>
        </is>
      </c>
      <c r="N1" s="135" t="inlineStr">
        <is>
          <t>Project</t>
        </is>
      </c>
      <c r="O1" s="135" t="inlineStr">
        <is>
          <t>Service line</t>
        </is>
      </c>
      <c r="P1" s="135" t="inlineStr">
        <is>
          <t>Service detail</t>
        </is>
      </c>
      <c r="Q1" s="135" t="inlineStr">
        <is>
          <t>Portal category (as entered)</t>
        </is>
      </c>
      <c r="R1" s="135" t="inlineStr">
        <is>
          <t>Filer town (portal address)</t>
        </is>
      </c>
      <c r="S1" s="135" t="inlineStr">
        <is>
          <t>Capital cost (USD)</t>
        </is>
      </c>
      <c r="T1" s="135" t="inlineStr">
        <is>
          <t>Capital cost basis</t>
        </is>
      </c>
      <c r="U1" s="135" t="inlineStr">
        <is>
          <t>Portal expenditure field (USD)</t>
        </is>
      </c>
      <c r="V1" s="135" t="inlineStr">
        <is>
          <t>Application received</t>
        </is>
      </c>
      <c r="W1" s="135" t="inlineStr">
        <is>
          <t>Application year</t>
        </is>
      </c>
      <c r="X1" s="135" t="inlineStr">
        <is>
          <t>Application received basis</t>
        </is>
      </c>
      <c r="Y1" s="135" t="inlineStr">
        <is>
          <t>Notice of intent published</t>
        </is>
      </c>
      <c r="Z1" s="135" t="inlineStr">
        <is>
          <t>Deemed complete</t>
        </is>
      </c>
      <c r="AA1" s="135" t="inlineStr">
        <is>
          <t>Public hearing</t>
        </is>
      </c>
      <c r="AB1" s="135" t="inlineStr">
        <is>
          <t>Hearing notes</t>
        </is>
      </c>
      <c r="AC1" s="135" t="inlineStr">
        <is>
          <t>Intervenors and interested parties</t>
        </is>
      </c>
      <c r="AD1" s="135" t="inlineStr">
        <is>
          <t>Year (application, else decision)</t>
        </is>
      </c>
      <c r="AE1" s="135" t="inlineStr">
        <is>
          <t>Decision (as stated)</t>
        </is>
      </c>
      <c r="AF1" s="135" t="inlineStr">
        <is>
          <t>Outcome</t>
        </is>
      </c>
      <c r="AG1" s="135" t="inlineStr">
        <is>
          <t>Decision date</t>
        </is>
      </c>
      <c r="AH1" s="135" t="inlineStr">
        <is>
          <t>Decision date basis</t>
        </is>
      </c>
      <c r="AI1" s="135" t="inlineStr">
        <is>
          <t>Days, application received to decision</t>
        </is>
      </c>
      <c r="AJ1" s="135" t="inlineStr">
        <is>
          <t>Signed by</t>
        </is>
      </c>
      <c r="AK1" s="135" t="inlineStr">
        <is>
          <t>Conditions</t>
        </is>
      </c>
      <c r="AL1" s="135" t="inlineStr">
        <is>
          <t>Numbered items in the order</t>
        </is>
      </c>
      <c r="AM1" s="135" t="inlineStr">
        <is>
          <t>Charity care condition</t>
        </is>
      </c>
      <c r="AN1" s="135" t="inlineStr">
        <is>
          <t>Medicaid condition</t>
        </is>
      </c>
      <c r="AO1" s="135" t="inlineStr">
        <is>
          <t>Later actions</t>
        </is>
      </c>
      <c r="AP1" s="135" t="inlineStr">
        <is>
          <t>Court appeal</t>
        </is>
      </c>
      <c r="AQ1" s="135" t="inlineStr">
        <is>
          <t>Portal status</t>
        </is>
      </c>
      <c r="AR1" s="135" t="inlineStr">
        <is>
          <t>Portal status date</t>
        </is>
      </c>
      <c r="AS1" s="135" t="inlineStr">
        <is>
          <t>Discrepancy flag</t>
        </is>
      </c>
      <c r="AT1" s="135" t="inlineStr">
        <is>
          <t>Discrepancies between documents</t>
        </is>
      </c>
      <c r="AU1" s="135" t="inlineStr">
        <is>
          <t>Decision document</t>
        </is>
      </c>
      <c r="AV1" s="135" t="inlineStr">
        <is>
          <t>Application</t>
        </is>
      </c>
      <c r="AW1" s="135" t="inlineStr">
        <is>
          <t>Deemed complete letter</t>
        </is>
      </c>
      <c r="AX1" s="135" t="inlineStr">
        <is>
          <t>Hearing page</t>
        </is>
      </c>
      <c r="AY1" s="135" t="inlineStr">
        <is>
          <t>CON portal</t>
        </is>
      </c>
      <c r="AZ1" s="135" t="inlineStr">
        <is>
          <t>Archived OHS page</t>
        </is>
      </c>
      <c r="BA1" s="135" t="inlineStr">
        <is>
          <t>Record depth</t>
        </is>
      </c>
      <c r="BB1" s="135" t="inlineStr">
        <is>
          <t>Source notes</t>
        </is>
      </c>
      <c r="BC1" s="135" t="inlineStr">
        <is>
          <t>Edition status</t>
        </is>
      </c>
      <c r="BD1" s="135" t="inlineStr">
        <is>
          <t>Fields changed</t>
        </is>
      </c>
      <c r="BE1" s="135" t="inlineStr">
        <is>
          <t>First edition</t>
        </is>
      </c>
      <c r="BF1" s="135" t="inlineStr">
        <is>
          <t>Request seq</t>
        </is>
      </c>
    </row>
    <row r="2">
      <c r="A2" s="85" t="inlineStr">
        <is>
          <t>26-32890-CON</t>
        </is>
      </c>
      <c r="B2" s="85" t="inlineStr">
        <is>
          <t>26-32890-CON</t>
        </is>
      </c>
      <c r="C2" s="85" t="inlineStr">
        <is>
          <t>32890</t>
        </is>
      </c>
      <c r="D2" s="85" t="inlineStr">
        <is>
          <t>CON application</t>
        </is>
      </c>
      <c r="E2" s="85" t="inlineStr">
        <is>
          <t>Hartford HealthCare Medical Group, Inc.</t>
        </is>
      </c>
      <c r="F2" s="85" t="inlineStr">
        <is>
          <t>Hartford HealthCare</t>
        </is>
      </c>
      <c r="G2" s="85" t="inlineStr">
        <is>
          <t>Hartford HealthCare</t>
        </is>
      </c>
      <c r="H2" s="85" t="n"/>
      <c r="I2" s="85" t="n"/>
      <c r="J2" s="85" t="n"/>
      <c r="K2" s="85" t="n"/>
      <c r="L2" s="85" t="n"/>
      <c r="M2" s="85" t="n"/>
      <c r="N2" s="85" t="inlineStr">
        <is>
          <t>Acquisition of Imaging Equipment (New PET/CT Scanner)</t>
        </is>
      </c>
      <c r="O2" s="85" t="inlineStr">
        <is>
          <t>Diagnostic imaging PET</t>
        </is>
      </c>
      <c r="P2" s="85" t="inlineStr">
        <is>
          <t>PET or PET/CT</t>
        </is>
      </c>
      <c r="Q2" s="85" t="inlineStr">
        <is>
          <t>Acquiring a new PET-CT Scanner</t>
        </is>
      </c>
      <c r="R2" s="85" t="inlineStr">
        <is>
          <t>Hartford</t>
        </is>
      </c>
      <c r="S2" s="115" t="n">
        <v>1683128</v>
      </c>
      <c r="T2" s="85" t="inlineStr">
        <is>
          <t>Decision (2026-10-23)</t>
        </is>
      </c>
      <c r="U2" s="115" t="n">
        <v>1684000</v>
      </c>
      <c r="V2" s="116" t="n">
        <v>46161</v>
      </c>
      <c r="W2" s="17" t="n">
        <v>2026</v>
      </c>
      <c r="X2" s="85" t="inlineStr">
        <is>
          <t>Decision procedural history</t>
        </is>
      </c>
      <c r="Y2" s="85" t="n"/>
      <c r="Z2" s="116" t="n">
        <v>46241</v>
      </c>
      <c r="AA2" s="116" t="n"/>
      <c r="AB2" s="85" t="inlineStr">
        <is>
          <t>No hearing (decision says no hearing was requested or held)</t>
        </is>
      </c>
      <c r="AC2" s="85" t="n"/>
      <c r="AD2" s="17" t="n">
        <v>2026</v>
      </c>
      <c r="AE2" s="85" t="inlineStr">
        <is>
          <t>Approved</t>
        </is>
      </c>
      <c r="AF2" s="85" t="inlineStr">
        <is>
          <t>Approved</t>
        </is>
      </c>
      <c r="AG2" s="116" t="n">
        <v>46318</v>
      </c>
      <c r="AH2" s="85" t="inlineStr">
        <is>
          <t>Date on the Decision</t>
        </is>
      </c>
      <c r="AI2" s="18" t="n">
        <v>157</v>
      </c>
      <c r="AJ2" s="85" t="inlineStr">
        <is>
          <t>Manisha Juthani</t>
        </is>
      </c>
      <c r="AK2" s="85" t="inlineStr">
        <is>
          <t>None stated in the order</t>
        </is>
      </c>
      <c r="AL2" s="18" t="n"/>
      <c r="AM2" s="85" t="inlineStr">
        <is>
          <t>No</t>
        </is>
      </c>
      <c r="AN2" s="85" t="inlineStr">
        <is>
          <t>No</t>
        </is>
      </c>
      <c r="AO2" s="85" t="n"/>
      <c r="AP2" s="85" t="n"/>
      <c r="AQ2" s="85" t="inlineStr">
        <is>
          <t>Approved</t>
        </is>
      </c>
      <c r="AR2" s="116" t="n">
        <v>46318</v>
      </c>
      <c r="AS2" s="85" t="n"/>
      <c r="AT2" s="85" t="n"/>
      <c r="AU2" s="19" t="inlineStr">
        <is>
          <t>Decision 26-32890-CON</t>
        </is>
      </c>
      <c r="AV2" s="19" t="inlineStr">
        <is>
          <t>Application 26-32890-CON</t>
        </is>
      </c>
      <c r="AW2" s="19" t="inlineStr">
        <is>
          <t>Deemed complete 26-32890-CON</t>
        </is>
      </c>
      <c r="AX2" s="85" t="n"/>
      <c r="AY2" s="19" t="inlineStr">
        <is>
          <t>CON portal</t>
        </is>
      </c>
      <c r="AZ2" s="85" t="n"/>
      <c r="BA2" s="85" t="inlineStr">
        <is>
          <t>decision document read</t>
        </is>
      </c>
      <c r="BB2" s="85" t="inlineStr">
        <is>
          <t>Portal: Certificate of Need, status Approved (2026-10-23), 10 documents listed. Decision document: Decision.pdf (uploaded 2026-10-23).</t>
        </is>
      </c>
      <c r="BC2" s="85" t="n"/>
      <c r="BD2" s="85" t="n"/>
      <c r="BE2" s="116" t="n">
        <v>46324</v>
      </c>
      <c r="BF2" s="18" t="n">
        <v>803</v>
      </c>
    </row>
    <row r="3">
      <c r="A3" s="85" t="inlineStr">
        <is>
          <t>25-32826-CON</t>
        </is>
      </c>
      <c r="B3" s="85" t="inlineStr">
        <is>
          <t>25-32826-CON</t>
        </is>
      </c>
      <c r="C3" s="85" t="inlineStr">
        <is>
          <t>32826</t>
        </is>
      </c>
      <c r="D3" s="85" t="inlineStr">
        <is>
          <t>CON application</t>
        </is>
      </c>
      <c r="E3" s="85" t="inlineStr">
        <is>
          <t>Encompass Health Rehabilitation Hospital of Branford, LLC</t>
        </is>
      </c>
      <c r="F3" s="85" t="inlineStr">
        <is>
          <t>Encompass Health</t>
        </is>
      </c>
      <c r="G3" s="85" t="inlineStr">
        <is>
          <t>Encompass Health</t>
        </is>
      </c>
      <c r="H3" s="85" t="n"/>
      <c r="I3" s="85" t="n"/>
      <c r="J3" s="85" t="n"/>
      <c r="K3" s="85" t="n"/>
      <c r="L3" s="85" t="n"/>
      <c r="M3" s="85" t="n"/>
      <c r="N3" s="85" t="inlineStr">
        <is>
          <t>Establishing a new health care facility</t>
        </is>
      </c>
      <c r="O3" s="85" t="inlineStr">
        <is>
          <t>Other</t>
        </is>
      </c>
      <c r="P3" s="85" t="inlineStr">
        <is>
          <t>New facility or service</t>
        </is>
      </c>
      <c r="Q3" s="85" t="inlineStr">
        <is>
          <t>Establishing a new health care facility</t>
        </is>
      </c>
      <c r="R3" s="85" t="inlineStr">
        <is>
          <t>Atlanta</t>
        </is>
      </c>
      <c r="S3" s="115" t="n">
        <v>69536196</v>
      </c>
      <c r="T3" s="85" t="inlineStr">
        <is>
          <t>Portal expenditure field (as entered by the filer)</t>
        </is>
      </c>
      <c r="U3" s="115" t="n">
        <v>69536196</v>
      </c>
      <c r="V3" s="116" t="n">
        <v>45866</v>
      </c>
      <c r="W3" s="17" t="n">
        <v>2025</v>
      </c>
      <c r="X3" s="85" t="inlineStr">
        <is>
          <t>Portal docket created</t>
        </is>
      </c>
      <c r="Y3" s="85" t="n"/>
      <c r="Z3" s="116" t="n"/>
      <c r="AA3" s="116" t="n">
        <v>46128</v>
      </c>
      <c r="AB3" s="85" t="n"/>
      <c r="AC3" s="85" t="inlineStr">
        <is>
          <t>Gaylord Hospital and Hospital for Special Care (granted status as limited intervenors April 7, 2026; order aid 10726; petitions aids 10677, 10681)</t>
        </is>
      </c>
      <c r="AD3" s="17" t="n">
        <v>2025</v>
      </c>
      <c r="AE3" s="85" t="inlineStr">
        <is>
          <t>Hearing Closed &amp; Drafting Decision</t>
        </is>
      </c>
      <c r="AF3" s="85" t="inlineStr">
        <is>
          <t>Pending</t>
        </is>
      </c>
      <c r="AG3" s="116" t="n"/>
      <c r="AH3" s="85" t="n"/>
      <c r="AI3" s="18" t="n"/>
      <c r="AJ3" s="85" t="n"/>
      <c r="AK3" s="85" t="n"/>
      <c r="AL3" s="18" t="n"/>
      <c r="AM3" s="85" t="n"/>
      <c r="AN3" s="85" t="n"/>
      <c r="AO3" s="85" t="n"/>
      <c r="AP3" s="85" t="n"/>
      <c r="AQ3" s="85" t="inlineStr">
        <is>
          <t>Hearing Closed &amp; Drafting Decision</t>
        </is>
      </c>
      <c r="AR3" s="116" t="n">
        <v>46162</v>
      </c>
      <c r="AS3" s="85" t="inlineStr">
        <is>
          <t>Yes</t>
        </is>
      </c>
      <c r="AT3" s="85" t="inlineStr">
        <is>
          <t>Application date: 7/25/2025 on the OHS status page (June 15, 2026); the portal docket was created 2025-07-28.</t>
        </is>
      </c>
      <c r="AU3" s="85" t="n"/>
      <c r="AV3" s="85" t="n"/>
      <c r="AW3" s="19" t="inlineStr">
        <is>
          <t>Deemed complete 25-32826-CON</t>
        </is>
      </c>
      <c r="AX3" s="19" t="inlineStr">
        <is>
          <t>Hearing page 25-32826-CON</t>
        </is>
      </c>
      <c r="AY3" s="19" t="inlineStr">
        <is>
          <t>CON portal</t>
        </is>
      </c>
      <c r="AZ3" s="85" t="n"/>
      <c r="BA3" s="85" t="inlineStr">
        <is>
          <t>portal listing only</t>
        </is>
      </c>
      <c r="BB3" s="85" t="inlineStr">
        <is>
          <t>Deemed complete letter uploaded 2025-11-19. Portal: Certificate of Need, status Hearing Closed &amp; Drafting Decision (2026-05-20), 95 documents listed.</t>
        </is>
      </c>
      <c r="BC3" s="85" t="n"/>
      <c r="BD3" s="85" t="n"/>
      <c r="BE3" s="116" t="n">
        <v>46324</v>
      </c>
      <c r="BF3" s="18" t="n">
        <v>738</v>
      </c>
    </row>
    <row r="4">
      <c r="A4" s="85" t="inlineStr">
        <is>
          <t>24-32714-CON</t>
        </is>
      </c>
      <c r="B4" s="85" t="inlineStr">
        <is>
          <t>24-32714-CON</t>
        </is>
      </c>
      <c r="C4" s="85" t="inlineStr">
        <is>
          <t>32714</t>
        </is>
      </c>
      <c r="D4" s="85" t="inlineStr">
        <is>
          <t>CON application</t>
        </is>
      </c>
      <c r="E4" s="85" t="inlineStr">
        <is>
          <t>XingImaging LLC</t>
        </is>
      </c>
      <c r="F4" s="85" t="n"/>
      <c r="G4" s="85" t="inlineStr">
        <is>
          <t>XingImaging LLC</t>
        </is>
      </c>
      <c r="H4" s="85" t="n"/>
      <c r="I4" s="85" t="n"/>
      <c r="J4" s="85" t="n"/>
      <c r="K4" s="85" t="n"/>
      <c r="L4" s="85" t="n"/>
      <c r="M4" s="85" t="n"/>
      <c r="N4" s="85" t="inlineStr">
        <is>
          <t>Acquiring a new CT Scanner</t>
        </is>
      </c>
      <c r="O4" s="85" t="inlineStr">
        <is>
          <t>Diagnostic imaging CT</t>
        </is>
      </c>
      <c r="P4" s="85" t="inlineStr">
        <is>
          <t>CT</t>
        </is>
      </c>
      <c r="Q4" s="85" t="inlineStr">
        <is>
          <t>Acquiring a new CT Scanner</t>
        </is>
      </c>
      <c r="R4" s="85" t="inlineStr">
        <is>
          <t>Madison</t>
        </is>
      </c>
      <c r="S4" s="115" t="n">
        <v>6780000</v>
      </c>
      <c r="T4" s="85" t="inlineStr">
        <is>
          <t>Agreed Settlement (2024-11-13)</t>
        </is>
      </c>
      <c r="U4" s="115" t="n">
        <v>7</v>
      </c>
      <c r="V4" s="116" t="n">
        <v>45449</v>
      </c>
      <c r="W4" s="17" t="n">
        <v>2024</v>
      </c>
      <c r="X4" s="85" t="inlineStr">
        <is>
          <t>Decision procedural history</t>
        </is>
      </c>
      <c r="Y4" s="85" t="inlineStr">
        <is>
          <t>May 8, May 9, and May 10, 2024 (New Haven Register)</t>
        </is>
      </c>
      <c r="Z4" s="116" t="n">
        <v>45485</v>
      </c>
      <c r="AA4" s="116" t="n">
        <v>45526</v>
      </c>
      <c r="AB4" s="85" t="n"/>
      <c r="AC4" s="85" t="inlineStr">
        <is>
          <t>Invicro, LLC (designated intervenor with limited rights; order aid 8662; petition aid 8646; counsel Hogan Lovells US LLP, aid 8645)</t>
        </is>
      </c>
      <c r="AD4" s="17" t="n">
        <v>2024</v>
      </c>
      <c r="AE4" s="85" t="inlineStr">
        <is>
          <t>Approved by agreed settlement</t>
        </is>
      </c>
      <c r="AF4" s="85" t="inlineStr">
        <is>
          <t>Approved</t>
        </is>
      </c>
      <c r="AG4" s="116" t="n">
        <v>45609</v>
      </c>
      <c r="AH4" s="85" t="inlineStr">
        <is>
          <t>Agreed settlement uploaded to the portal (the OHS signature line carries no printed date)</t>
        </is>
      </c>
      <c r="AI4" s="18" t="n">
        <v>160</v>
      </c>
      <c r="AJ4" s="85" t="n"/>
      <c r="AK4" s="85" t="n"/>
      <c r="AL4" s="18" t="n"/>
      <c r="AM4" s="85" t="n"/>
      <c r="AN4" s="85" t="n"/>
      <c r="AO4" s="85" t="n"/>
      <c r="AP4" s="85" t="n"/>
      <c r="AQ4" s="85" t="inlineStr">
        <is>
          <t>Agreed Settlement</t>
        </is>
      </c>
      <c r="AR4" s="116" t="n">
        <v>45547</v>
      </c>
      <c r="AS4" s="85" t="inlineStr">
        <is>
          <t>Yes</t>
        </is>
      </c>
      <c r="AT4" s="85" t="inlineStr">
        <is>
          <t>Capital cost: $6,780,000 in the Agreed Settlement; $7 in the portal expenditure field. Decision date: agreed settlement uploaded 2024-11-13; portal status date 2024-09-12.</t>
        </is>
      </c>
      <c r="AU4" s="19" t="inlineStr">
        <is>
          <t>Decision 24-32714-CON</t>
        </is>
      </c>
      <c r="AV4" s="85" t="n"/>
      <c r="AW4" s="19" t="inlineStr">
        <is>
          <t>Deemed complete 24-32714-CON</t>
        </is>
      </c>
      <c r="AX4" s="85" t="n"/>
      <c r="AY4" s="19" t="inlineStr">
        <is>
          <t>CON portal</t>
        </is>
      </c>
      <c r="AZ4" s="85" t="n"/>
      <c r="BA4" s="85" t="inlineStr">
        <is>
          <t>decision document read</t>
        </is>
      </c>
      <c r="BB4" s="85" t="inlineStr">
        <is>
          <t>Latest date printed on the settlement: 2024-10-01 (often the applicant's signature). Portal: Certificate of Need, status Agreed Settlement (2024-09-12), 38 documents listed. Decision document: Exhibit DD - Agreed Settlement.pdf (uploaded 2024-11-13).</t>
        </is>
      </c>
      <c r="BC4" s="85" t="n"/>
      <c r="BD4" s="85" t="n"/>
      <c r="BE4" s="116" t="n">
        <v>46324</v>
      </c>
      <c r="BF4" s="18" t="n">
        <v>639</v>
      </c>
    </row>
    <row r="5">
      <c r="A5" s="85" t="inlineStr">
        <is>
          <t>22-32511-CON</t>
        </is>
      </c>
      <c r="B5" s="85" t="inlineStr">
        <is>
          <t>22-32511-CON</t>
        </is>
      </c>
      <c r="C5" s="85" t="inlineStr">
        <is>
          <t>32511</t>
        </is>
      </c>
      <c r="D5" s="85" t="inlineStr">
        <is>
          <t>CON application</t>
        </is>
      </c>
      <c r="E5" s="85" t="inlineStr">
        <is>
          <t>Vassar Health Connecticut, Inc. d/b/a Sharon Hospital</t>
        </is>
      </c>
      <c r="F5" s="85" t="n"/>
      <c r="G5" s="85" t="inlineStr">
        <is>
          <t>Vassar Health Connecticut, Inc. d/b/a Sharon Hospital</t>
        </is>
      </c>
      <c r="H5" s="85" t="inlineStr">
        <is>
          <t>NORTHWELL HEALTH SYSTEM, INC.; NORTHWELL, INC.; NUVANCE HEALTH</t>
        </is>
      </c>
      <c r="I5" s="85" t="inlineStr">
        <is>
          <t>070004</t>
        </is>
      </c>
      <c r="J5" s="85" t="inlineStr">
        <is>
          <t>070004: VASSAR HEALTH CONNECTICUT INC d/b/a SHARON HOSPITAL, 50 HOSPITAL HILL RD, SHARON</t>
        </is>
      </c>
      <c r="K5" s="85" t="inlineStr">
        <is>
          <t>070004: HEALTH QUEST SYSTEMS INC (direct owner 100%, since 2017-08-01); NORTHWELL HEALTH SYSTEM, INC. (indirect owner 100%, since 2025-05-01); NORTHWELL, INC. (indirect owner 100%, since 2025-05-01); NUVANCE HEALTH (indirect owner 100%, since 2019-04-01)</t>
        </is>
      </c>
      <c r="L5" s="85" t="inlineStr">
        <is>
          <t>Applicant Vassar Health Connecticut, Inc. d/b/a Sharon Hospital is the hospital CMS lists as VASSAR HEALTH CONNECTICUT INC d/b/a SHARON HOSPITAL, SHARON. Matched by COPN Atlas on name and address; CMS data reflects the facility today, not at the time of the request. parent_system from CMS Hospital All Owners (2026-09-29): the indirect owner with the highest share if 50 percent or more, else the managing organization, else the direct owner; several names where CMS lists several at the same level.</t>
        </is>
      </c>
      <c r="M5" s="19" t="inlineStr">
        <is>
          <t>CMS 22-32511-CON (+2 more)</t>
        </is>
      </c>
      <c r="N5" s="85" t="inlineStr">
        <is>
          <t>Terminating other services offered by a hospital</t>
        </is>
      </c>
      <c r="O5" s="85" t="inlineStr">
        <is>
          <t>Other</t>
        </is>
      </c>
      <c r="P5" s="85" t="inlineStr">
        <is>
          <t>Termination of services</t>
        </is>
      </c>
      <c r="Q5" s="85" t="inlineStr">
        <is>
          <t>Terminating other services offered by a hospital</t>
        </is>
      </c>
      <c r="R5" s="85" t="inlineStr">
        <is>
          <t>Danbury</t>
        </is>
      </c>
      <c r="S5" s="115" t="n">
        <v>250000</v>
      </c>
      <c r="T5" s="85" t="inlineStr">
        <is>
          <t>Portal expenditure field (as entered by the filer)</t>
        </is>
      </c>
      <c r="U5" s="115" t="n">
        <v>250000</v>
      </c>
      <c r="V5" s="116" t="n">
        <v>44573</v>
      </c>
      <c r="W5" s="17" t="n">
        <v>2022</v>
      </c>
      <c r="X5" s="85" t="inlineStr">
        <is>
          <t>Decision procedural history</t>
        </is>
      </c>
      <c r="Y5" s="85" t="inlineStr">
        <is>
          <t>October 13, 14 and 15, 2021 (The Register Citizen (Torrington))</t>
        </is>
      </c>
      <c r="Z5" s="116" t="n">
        <v>44692</v>
      </c>
      <c r="AA5" s="116" t="n">
        <v>44901</v>
      </c>
      <c r="AB5" s="85" t="inlineStr">
        <is>
          <t>Oral argument on the proposed final decision: 2023-11-08 (CON Public Hearings page)</t>
        </is>
      </c>
      <c r="AC5" s="85" t="inlineStr">
        <is>
          <t>Save Sharon Hospital, Inc. and Howard Mortman, M.D. (petition October 13, 2022; designated intervenors with limited rights; aids 6472, 6644). Counsel: Murtha Cullina LLP</t>
        </is>
      </c>
      <c r="AD5" s="17" t="n">
        <v>2022</v>
      </c>
      <c r="AE5" s="85" t="inlineStr">
        <is>
          <t>Denied</t>
        </is>
      </c>
      <c r="AF5" s="85" t="inlineStr">
        <is>
          <t>Denied</t>
        </is>
      </c>
      <c r="AG5" s="116" t="n">
        <v>45327</v>
      </c>
      <c r="AH5" s="85" t="inlineStr">
        <is>
          <t>Date on the Final Decision</t>
        </is>
      </c>
      <c r="AI5" s="18" t="n">
        <v>754</v>
      </c>
      <c r="AJ5" s="85" t="inlineStr">
        <is>
          <t>Deidre S. Gifford</t>
        </is>
      </c>
      <c r="AK5" s="85" t="n"/>
      <c r="AL5" s="18" t="n"/>
      <c r="AM5" s="85" t="n"/>
      <c r="AN5" s="85" t="n"/>
      <c r="AO5" s="85" t="n"/>
      <c r="AP5" s="85" t="n"/>
      <c r="AQ5" s="85" t="inlineStr">
        <is>
          <t>Denied</t>
        </is>
      </c>
      <c r="AR5" s="116" t="n">
        <v>45362</v>
      </c>
      <c r="AS5" s="85" t="inlineStr">
        <is>
          <t>Yes</t>
        </is>
      </c>
      <c r="AT5" s="85" t="inlineStr">
        <is>
          <t>Decision date: 2024-02-05 on the Final Decision; portal status date 2024-03-11.</t>
        </is>
      </c>
      <c r="AU5" s="19" t="inlineStr">
        <is>
          <t>Decision 22-32511-CON</t>
        </is>
      </c>
      <c r="AV5" s="85" t="n"/>
      <c r="AW5" s="19" t="inlineStr">
        <is>
          <t>Deemed complete 22-32511-CON</t>
        </is>
      </c>
      <c r="AX5" s="85" t="n"/>
      <c r="AY5" s="19" t="inlineStr">
        <is>
          <t>CON portal</t>
        </is>
      </c>
      <c r="AZ5" s="85" t="n"/>
      <c r="BA5" s="85" t="inlineStr">
        <is>
          <t>decision document read</t>
        </is>
      </c>
      <c r="BB5" s="85" t="inlineStr">
        <is>
          <t>Portal: Certificate of Need, status Denied (2024-03-11), 85 documents listed. Decision document: Final Decision.pdf (uploaded 2024-02-05).</t>
        </is>
      </c>
      <c r="BC5" s="85" t="n"/>
      <c r="BD5" s="85" t="n"/>
      <c r="BE5" s="116" t="n">
        <v>46324</v>
      </c>
      <c r="BF5" s="18" t="n">
        <v>453</v>
      </c>
    </row>
    <row r="6">
      <c r="A6" s="85" t="inlineStr">
        <is>
          <t>20-32390-CON</t>
        </is>
      </c>
      <c r="B6" s="85" t="inlineStr">
        <is>
          <t>20-32390-CON</t>
        </is>
      </c>
      <c r="C6" s="85" t="inlineStr">
        <is>
          <t>32390</t>
        </is>
      </c>
      <c r="D6" s="85" t="inlineStr">
        <is>
          <t>CON application</t>
        </is>
      </c>
      <c r="E6" s="85" t="inlineStr">
        <is>
          <t>Norwalk Hospital</t>
        </is>
      </c>
      <c r="F6" s="85" t="n"/>
      <c r="G6" s="85" t="inlineStr">
        <is>
          <t>Norwalk Hospital</t>
        </is>
      </c>
      <c r="H6" s="85" t="inlineStr">
        <is>
          <t>NORTHWELL HEALTH SYSTEM, INC.; NORTHWELL, INC.; NUVANCE HEALTH</t>
        </is>
      </c>
      <c r="I6" s="85" t="inlineStr">
        <is>
          <t>070034</t>
        </is>
      </c>
      <c r="J6" s="85" t="inlineStr">
        <is>
          <t>070034: NORWALK HOSPITAL ASSOCIATION d/b/a NORWALK HOSPITAL, 24 STEVENS ST, NORWALK</t>
        </is>
      </c>
      <c r="K6" s="85" t="inlineStr">
        <is>
          <t>070034: WESTERN CONNECTICUT HEALTH NETWORK (direct owner 100%, since 2014-10-02); NORTHWELL HEALTH SYSTEM, INC. (indirect owner 100%, since 2025-05-01); NORTHWELL, INC. (indirect owner 100%, since 2025-05-01); NUVANCE HEALTH (indirect owner 100%, since 2019-04-01)</t>
        </is>
      </c>
      <c r="L6" s="85" t="inlineStr">
        <is>
          <t>Applicant Norwalk Hospital is the hospital CMS lists as NORWALK HOSPITAL ASSOCIATION, NORWALK. Matched by COPN Atlas on name and address; CMS data reflects the facility today, not at the time of the request. parent_system from CMS Hospital All Owners (2026-09-29): the indirect owner with the highest share if 50 percent or more, else the managing organization, else the direct owner; several names where CMS lists several at the same level.</t>
        </is>
      </c>
      <c r="M6" s="19" t="inlineStr">
        <is>
          <t>CMS 20-32390-CON (+2 more)</t>
        </is>
      </c>
      <c r="N6" s="85" t="inlineStr">
        <is>
          <t>Establishing other new cardiac services (explain below)</t>
        </is>
      </c>
      <c r="O6" s="85" t="inlineStr">
        <is>
          <t>Cardiac catheterization</t>
        </is>
      </c>
      <c r="P6" s="85" t="inlineStr">
        <is>
          <t>Cardiac services</t>
        </is>
      </c>
      <c r="Q6" s="85" t="inlineStr">
        <is>
          <t>Establishing other new cardiac services (explain below)</t>
        </is>
      </c>
      <c r="R6" s="85" t="inlineStr">
        <is>
          <t>Danbury</t>
        </is>
      </c>
      <c r="S6" s="115" t="n"/>
      <c r="T6" s="85" t="inlineStr">
        <is>
          <t>Portal expenditure field shows 0</t>
        </is>
      </c>
      <c r="U6" s="115" t="n"/>
      <c r="V6" s="116" t="n">
        <v>44034</v>
      </c>
      <c r="W6" s="17" t="n">
        <v>2020</v>
      </c>
      <c r="X6" s="85" t="inlineStr">
        <is>
          <t>Decision procedural history</t>
        </is>
      </c>
      <c r="Y6" s="85" t="inlineStr">
        <is>
          <t>May 16, 17 and 18, 2020 (The Norwalk Hour (Norwalk))</t>
        </is>
      </c>
      <c r="Z6" s="116" t="n">
        <v>44147</v>
      </c>
      <c r="AA6" s="116" t="n">
        <v>44308</v>
      </c>
      <c r="AB6" s="85" t="inlineStr">
        <is>
          <t>Proposed final decision dated 2022-04-01</t>
        </is>
      </c>
      <c r="AC6" s="85" t="inlineStr">
        <is>
          <t>Stamford Health, Inc. (intervenor with full rights, granted April 20, 2021; ruling aid 3697). Stamford Health CEO Kathleen Silard requested the hearing on November 19, 2020 (decision)</t>
        </is>
      </c>
      <c r="AD6" s="17" t="n">
        <v>2020</v>
      </c>
      <c r="AE6" s="85" t="inlineStr">
        <is>
          <t>Denied</t>
        </is>
      </c>
      <c r="AF6" s="85" t="inlineStr">
        <is>
          <t>Denied</t>
        </is>
      </c>
      <c r="AG6" s="116" t="n">
        <v>44686</v>
      </c>
      <c r="AH6" s="85" t="inlineStr">
        <is>
          <t>Date of the OHS letter issuing the final decision (the attached text is the adopted proposed final decision)</t>
        </is>
      </c>
      <c r="AI6" s="18" t="n">
        <v>652</v>
      </c>
      <c r="AJ6" s="85" t="n"/>
      <c r="AK6" s="85" t="n"/>
      <c r="AL6" s="18" t="n"/>
      <c r="AM6" s="85" t="n"/>
      <c r="AN6" s="85" t="n"/>
      <c r="AO6" s="85" t="n"/>
      <c r="AP6" s="85" t="n"/>
      <c r="AQ6" s="85" t="inlineStr">
        <is>
          <t>Denied</t>
        </is>
      </c>
      <c r="AR6" s="116" t="n">
        <v>44686</v>
      </c>
      <c r="AS6" s="85" t="n"/>
      <c r="AT6" s="85" t="n"/>
      <c r="AU6" s="19" t="inlineStr">
        <is>
          <t>Decision 20-32390-CON</t>
        </is>
      </c>
      <c r="AV6" s="85" t="n"/>
      <c r="AW6" s="19" t="inlineStr">
        <is>
          <t>Deemed complete 20-32390-CON</t>
        </is>
      </c>
      <c r="AX6" s="85" t="n"/>
      <c r="AY6" s="19" t="inlineStr">
        <is>
          <t>CON portal</t>
        </is>
      </c>
      <c r="AZ6" s="85" t="n"/>
      <c r="BA6" s="85" t="inlineStr">
        <is>
          <t>decision document read</t>
        </is>
      </c>
      <c r="BB6" s="85" t="inlineStr">
        <is>
          <t>Portal: Certificate of Need, status Denied (2022-05-05), 45 documents listed. Decision document: Final Decision.pdf (uploaded 2022-05-05).</t>
        </is>
      </c>
      <c r="BC6" s="85" t="n"/>
      <c r="BD6" s="85" t="n"/>
      <c r="BE6" s="116" t="n">
        <v>46324</v>
      </c>
      <c r="BF6" s="18" t="n">
        <v>347</v>
      </c>
    </row>
    <row r="7">
      <c r="A7" s="85" t="inlineStr">
        <is>
          <t>18-32250-CON</t>
        </is>
      </c>
      <c r="B7" s="85" t="inlineStr">
        <is>
          <t>18-32250-CON</t>
        </is>
      </c>
      <c r="C7" s="85" t="inlineStr">
        <is>
          <t>32250</t>
        </is>
      </c>
      <c r="D7" s="85" t="inlineStr">
        <is>
          <t>CON application</t>
        </is>
      </c>
      <c r="E7" s="85" t="inlineStr">
        <is>
          <t>Walden Behavioral Care, LLC</t>
        </is>
      </c>
      <c r="F7" s="85" t="n"/>
      <c r="G7" s="85" t="inlineStr">
        <is>
          <t>Walden Behavioral Care, LLC</t>
        </is>
      </c>
      <c r="H7" s="85" t="n"/>
      <c r="I7" s="85" t="n"/>
      <c r="J7" s="85" t="n"/>
      <c r="K7" s="85" t="n"/>
      <c r="L7" s="85" t="n"/>
      <c r="M7" s="85" t="n"/>
      <c r="N7" s="85" t="inlineStr">
        <is>
          <t>Establishment of a New Health Care Facility (Psychiatric Outpatient Clinic and Mental Health Day Treatment Facility) for Adults with Eating Disorders</t>
        </is>
      </c>
      <c r="O7" s="85" t="inlineStr">
        <is>
          <t>Other</t>
        </is>
      </c>
      <c r="P7" s="85" t="inlineStr">
        <is>
          <t>Outpatient behavioral health</t>
        </is>
      </c>
      <c r="Q7" s="85" t="inlineStr">
        <is>
          <t>Establishing a new mental health care facility</t>
        </is>
      </c>
      <c r="R7" s="85" t="inlineStr">
        <is>
          <t>Waltham</t>
        </is>
      </c>
      <c r="S7" s="115" t="n">
        <v>150000</v>
      </c>
      <c r="T7" s="85" t="inlineStr">
        <is>
          <t>Agreed Settlement (2019-01-29)</t>
        </is>
      </c>
      <c r="U7" s="115" t="n">
        <v>150000</v>
      </c>
      <c r="V7" s="116" t="n">
        <v>43313</v>
      </c>
      <c r="W7" s="17" t="n">
        <v>2018</v>
      </c>
      <c r="X7" s="85" t="inlineStr">
        <is>
          <t>Decision procedural history</t>
        </is>
      </c>
      <c r="Y7" s="85" t="inlineStr">
        <is>
          <t>May 25, 26 and 27, 2018 (The Republican-American (Waterbury))</t>
        </is>
      </c>
      <c r="Z7" s="116" t="n">
        <v>43412</v>
      </c>
      <c r="AA7" s="116" t="n"/>
      <c r="AB7" s="85" t="inlineStr">
        <is>
          <t>No hearing (decision says no hearing was requested or held)</t>
        </is>
      </c>
      <c r="AC7" s="85" t="n"/>
      <c r="AD7" s="17" t="n">
        <v>2018</v>
      </c>
      <c r="AE7" s="85" t="inlineStr">
        <is>
          <t>Approved by agreed settlement; the approved CON was later withdrawn (portal status Withdrawn)</t>
        </is>
      </c>
      <c r="AF7" s="85" t="inlineStr">
        <is>
          <t>Approved</t>
        </is>
      </c>
      <c r="AG7" s="116" t="n">
        <v>43494</v>
      </c>
      <c r="AH7" s="85" t="inlineStr">
        <is>
          <t>Agreed settlement uploaded to the portal (the OHS signature line carries no printed date)</t>
        </is>
      </c>
      <c r="AI7" s="18" t="n">
        <v>181</v>
      </c>
      <c r="AJ7" s="85" t="n"/>
      <c r="AK7" s="85" t="inlineStr">
        <is>
          <t>Conditions in the order (6 numbered items, including standard settlement terms)</t>
        </is>
      </c>
      <c r="AL7" s="18" t="n">
        <v>6</v>
      </c>
      <c r="AM7" s="85" t="inlineStr">
        <is>
          <t>No</t>
        </is>
      </c>
      <c r="AN7" s="85" t="inlineStr">
        <is>
          <t>Yes</t>
        </is>
      </c>
      <c r="AO7" s="85" t="inlineStr">
        <is>
          <t>Portal status Withdrawn (2021-03-01) after the Agreed Settlement uploaded 2019-01-29.</t>
        </is>
      </c>
      <c r="AP7" s="85" t="n"/>
      <c r="AQ7" s="85" t="inlineStr">
        <is>
          <t>Withdrawn</t>
        </is>
      </c>
      <c r="AR7" s="116" t="n">
        <v>44256</v>
      </c>
      <c r="AS7" s="85" t="n"/>
      <c r="AT7" s="85" t="n"/>
      <c r="AU7" s="19" t="inlineStr">
        <is>
          <t>Decision 18-32250-CON</t>
        </is>
      </c>
      <c r="AV7" s="85" t="n"/>
      <c r="AW7" s="19" t="inlineStr">
        <is>
          <t>Deemed complete 18-32250-CON</t>
        </is>
      </c>
      <c r="AX7" s="85" t="n"/>
      <c r="AY7" s="19" t="inlineStr">
        <is>
          <t>CON portal</t>
        </is>
      </c>
      <c r="AZ7" s="85" t="n"/>
      <c r="BA7" s="85" t="inlineStr">
        <is>
          <t>decision document read</t>
        </is>
      </c>
      <c r="BB7" s="85" t="inlineStr">
        <is>
          <t>Latest date printed on the settlement: 2019-01-28 (often the applicant's signature). Portal: Certificate of Need, status Approved (2021-03-01), 37 documents listed. Decision document: Exhibit F 18-32250-CON Signed Agreed Settlement.pdf (uploaded 2019-01-29).</t>
        </is>
      </c>
      <c r="BC7" s="85" t="n"/>
      <c r="BD7" s="85" t="n"/>
      <c r="BE7" s="116" t="n">
        <v>46324</v>
      </c>
      <c r="BF7" s="18" t="n">
        <v>209</v>
      </c>
    </row>
    <row r="8">
      <c r="A8" s="85" t="inlineStr">
        <is>
          <t>18-32229-CON</t>
        </is>
      </c>
      <c r="B8" s="85" t="inlineStr">
        <is>
          <t>18-32229-CON</t>
        </is>
      </c>
      <c r="C8" s="85" t="inlineStr">
        <is>
          <t>32229</t>
        </is>
      </c>
      <c r="D8" s="85" t="inlineStr">
        <is>
          <t>CON application</t>
        </is>
      </c>
      <c r="E8" s="85" t="inlineStr">
        <is>
          <t>Connecticut Imaging Partners, LLC Jefferson Radiology, CP</t>
        </is>
      </c>
      <c r="F8" s="85" t="n"/>
      <c r="G8" s="85" t="inlineStr">
        <is>
          <t>Connecticut Imaging Partners, LLC Jefferson Radiology, CP</t>
        </is>
      </c>
      <c r="H8" s="85" t="n"/>
      <c r="I8" s="85" t="n"/>
      <c r="J8" s="85" t="n"/>
      <c r="K8" s="85" t="n"/>
      <c r="L8" s="85" t="n"/>
      <c r="M8" s="85" t="n"/>
      <c r="N8" s="85" t="inlineStr">
        <is>
          <t>Acquisition of Six Computed Tomography Scanners and Six Magnetic Resonance Imaging Scanners from Jefferson Radiology, P.C.</t>
        </is>
      </c>
      <c r="O8" s="85" t="inlineStr">
        <is>
          <t>Diagnostic imaging MRI</t>
        </is>
      </c>
      <c r="P8" s="85" t="inlineStr">
        <is>
          <t>MRI</t>
        </is>
      </c>
      <c r="Q8" s="85" t="inlineStr">
        <is>
          <t>Acquisition of 6 MRI's and 6 CT's from an existing provider.</t>
        </is>
      </c>
      <c r="R8" s="85" t="inlineStr">
        <is>
          <t>New Haven</t>
        </is>
      </c>
      <c r="S8" s="115" t="n">
        <v>2665884</v>
      </c>
      <c r="T8" s="85" t="inlineStr">
        <is>
          <t>Final Decision (2018-12-10)</t>
        </is>
      </c>
      <c r="U8" s="115" t="n">
        <v>2665884</v>
      </c>
      <c r="V8" s="116" t="n">
        <v>43235</v>
      </c>
      <c r="W8" s="17" t="n">
        <v>2018</v>
      </c>
      <c r="X8" s="85" t="inlineStr">
        <is>
          <t>Decision procedural history</t>
        </is>
      </c>
      <c r="Y8" s="85" t="inlineStr">
        <is>
          <t>February 12, 13 and 14, 2018 (Hartford Courant)</t>
        </is>
      </c>
      <c r="Z8" s="116" t="n">
        <v>43355</v>
      </c>
      <c r="AA8" s="116" t="n"/>
      <c r="AB8" s="85" t="inlineStr">
        <is>
          <t>No hearing (decision says no hearing was requested or held)</t>
        </is>
      </c>
      <c r="AC8" s="85" t="n"/>
      <c r="AD8" s="17" t="n">
        <v>2018</v>
      </c>
      <c r="AE8" s="85" t="inlineStr">
        <is>
          <t>Approved</t>
        </is>
      </c>
      <c r="AF8" s="85" t="inlineStr">
        <is>
          <t>Approved</t>
        </is>
      </c>
      <c r="AG8" s="116" t="n">
        <v>43444</v>
      </c>
      <c r="AH8" s="85" t="inlineStr">
        <is>
          <t>Date on the Final Decision</t>
        </is>
      </c>
      <c r="AI8" s="18" t="n">
        <v>209</v>
      </c>
      <c r="AJ8" s="85" t="inlineStr">
        <is>
          <t>Victoria Veltri</t>
        </is>
      </c>
      <c r="AK8" s="85" t="inlineStr">
        <is>
          <t>None stated in the order</t>
        </is>
      </c>
      <c r="AL8" s="18" t="n"/>
      <c r="AM8" s="85" t="inlineStr">
        <is>
          <t>No</t>
        </is>
      </c>
      <c r="AN8" s="85" t="inlineStr">
        <is>
          <t>No</t>
        </is>
      </c>
      <c r="AO8" s="85" t="n"/>
      <c r="AP8" s="85" t="n"/>
      <c r="AQ8" s="85" t="inlineStr">
        <is>
          <t>Approved</t>
        </is>
      </c>
      <c r="AR8" s="116" t="n">
        <v>43444</v>
      </c>
      <c r="AS8" s="85" t="n"/>
      <c r="AT8" s="85" t="n"/>
      <c r="AU8" s="19" t="inlineStr">
        <is>
          <t>Decision 18-32229-CON</t>
        </is>
      </c>
      <c r="AV8" s="85" t="n"/>
      <c r="AW8" s="85" t="n"/>
      <c r="AX8" s="85" t="n"/>
      <c r="AY8" s="19" t="inlineStr">
        <is>
          <t>CON portal</t>
        </is>
      </c>
      <c r="AZ8" s="85" t="n"/>
      <c r="BA8" s="85" t="inlineStr">
        <is>
          <t>decision document read</t>
        </is>
      </c>
      <c r="BB8" s="85" t="inlineStr">
        <is>
          <t>Portal: Certificate of Need, status Approved (2018-12-10), 10 documents listed. Decision document: 18-32229-CON Final Decision.1.pdf (uploaded 2018-12-10).</t>
        </is>
      </c>
      <c r="BC8" s="85" t="n"/>
      <c r="BD8" s="85" t="n"/>
      <c r="BE8" s="116" t="n">
        <v>46324</v>
      </c>
      <c r="BF8" s="18" t="n">
        <v>183</v>
      </c>
    </row>
    <row r="9">
      <c r="A9" s="85" t="inlineStr">
        <is>
          <t>17-32176-CON</t>
        </is>
      </c>
      <c r="B9" s="85" t="inlineStr">
        <is>
          <t>17-32176-CON</t>
        </is>
      </c>
      <c r="C9" s="85" t="n"/>
      <c r="D9" s="85" t="inlineStr">
        <is>
          <t>CON application</t>
        </is>
      </c>
      <c r="E9" s="85" t="inlineStr">
        <is>
          <t>Western Connecticut Orthopedic Surgical Center, LLC SCA-Western Connecticut, LLC</t>
        </is>
      </c>
      <c r="F9" s="85" t="n"/>
      <c r="G9" s="85" t="inlineStr">
        <is>
          <t>Western Connecticut Orthopedic Surgical Center, LLC SCA-Western Connecticut, LLC</t>
        </is>
      </c>
      <c r="H9" s="85" t="n"/>
      <c r="I9" s="85" t="n"/>
      <c r="J9" s="85" t="n"/>
      <c r="K9" s="85" t="n"/>
      <c r="L9" s="85" t="n"/>
      <c r="M9" s="85" t="n"/>
      <c r="N9" s="85" t="inlineStr">
        <is>
          <t>Transfer 11% Ownership Interest of Western Connecticut Orthopedic Surgical Center, LLC to SCA-Western Connecticut, LLC</t>
        </is>
      </c>
      <c r="O9" s="85" t="inlineStr">
        <is>
          <t>Outpatient surgery</t>
        </is>
      </c>
      <c r="P9" s="85" t="inlineStr">
        <is>
          <t>Outpatient surgery</t>
        </is>
      </c>
      <c r="Q9" s="85" t="n"/>
      <c r="R9" s="85" t="n"/>
      <c r="S9" s="115" t="n">
        <v>4926743</v>
      </c>
      <c r="T9" s="85" t="inlineStr">
        <is>
          <t>Completed CON Applications page (expenditure)</t>
        </is>
      </c>
      <c r="U9" s="115" t="n"/>
      <c r="V9" s="116" t="n">
        <v>42915</v>
      </c>
      <c r="W9" s="17" t="n">
        <v>2017</v>
      </c>
      <c r="X9" s="85" t="inlineStr">
        <is>
          <t>Completed CON Applications page (initial filing)</t>
        </is>
      </c>
      <c r="Y9" s="85" t="inlineStr">
        <is>
          <t>June 1, 2 and 3, 2017 (The News Times (Danbury))</t>
        </is>
      </c>
      <c r="Z9" s="116" t="n">
        <v>42971</v>
      </c>
      <c r="AA9" s="116" t="n"/>
      <c r="AB9" s="85" t="inlineStr">
        <is>
          <t>No hearing (decision says no hearing was requested or held)</t>
        </is>
      </c>
      <c r="AC9" s="85" t="n"/>
      <c r="AD9" s="17" t="n">
        <v>2017</v>
      </c>
      <c r="AE9" s="85" t="inlineStr">
        <is>
          <t>Certificate of Need application has been approved.</t>
        </is>
      </c>
      <c r="AF9" s="85" t="inlineStr">
        <is>
          <t>Approved</t>
        </is>
      </c>
      <c r="AG9" s="116" t="n">
        <v>42997</v>
      </c>
      <c r="AH9" s="85" t="inlineStr">
        <is>
          <t>CON Decisions page date</t>
        </is>
      </c>
      <c r="AI9" s="18" t="n">
        <v>82</v>
      </c>
      <c r="AJ9" s="85" t="inlineStr">
        <is>
          <t>Yvonne T. Addo</t>
        </is>
      </c>
      <c r="AK9" s="85" t="n"/>
      <c r="AL9" s="18" t="n"/>
      <c r="AM9" s="85" t="n"/>
      <c r="AN9" s="85" t="n"/>
      <c r="AO9" s="85" t="n"/>
      <c r="AP9" s="85" t="n"/>
      <c r="AQ9" s="85" t="n"/>
      <c r="AR9" s="116" t="n"/>
      <c r="AS9" s="85" t="n"/>
      <c r="AT9" s="85" t="n"/>
      <c r="AU9" s="19" t="inlineStr">
        <is>
          <t>Decision 17-32176-CON</t>
        </is>
      </c>
      <c r="AV9" s="19" t="inlineStr">
        <is>
          <t>Application 17-32176-CON</t>
        </is>
      </c>
      <c r="AW9" s="85" t="n"/>
      <c r="AX9" s="85" t="n"/>
      <c r="AY9" s="85" t="n"/>
      <c r="AZ9" s="19" t="inlineStr">
        <is>
          <t>Archived OHS page 17-32176-CON</t>
        </is>
      </c>
      <c r="BA9" s="85" t="inlineStr">
        <is>
          <t>decision document read</t>
        </is>
      </c>
      <c r="BB9" s="85" t="inlineStr">
        <is>
          <t>The archived page lists this docket in one table block with other dockets; applicant, title, dates and figures were split by position and did not split cleanly, so they are left blank. Archived OHS pages: con-decisions-2017, completed-con-applications-2017. Not on the CON portal.</t>
        </is>
      </c>
      <c r="BC9" s="85" t="n"/>
      <c r="BD9" s="85" t="n"/>
      <c r="BE9" s="116" t="n">
        <v>46324</v>
      </c>
      <c r="BF9" s="18" t="n">
        <v>120</v>
      </c>
    </row>
    <row r="10">
      <c r="A10" s="85" t="inlineStr">
        <is>
          <t>16-32093-CON</t>
        </is>
      </c>
      <c r="B10" s="85" t="inlineStr">
        <is>
          <t>16-32093-CON</t>
        </is>
      </c>
      <c r="C10" s="85" t="n"/>
      <c r="D10" s="85" t="inlineStr">
        <is>
          <t>CON application</t>
        </is>
      </c>
      <c r="E10" s="85" t="inlineStr">
        <is>
          <t>Advanced Radiology MRI Centers</t>
        </is>
      </c>
      <c r="F10" s="85" t="n"/>
      <c r="G10" s="85" t="inlineStr">
        <is>
          <t>Advanced Radiology MRI Centers</t>
        </is>
      </c>
      <c r="H10" s="85" t="n"/>
      <c r="I10" s="85" t="n"/>
      <c r="J10" s="85" t="n"/>
      <c r="K10" s="85" t="n"/>
      <c r="L10" s="85" t="n"/>
      <c r="M10" s="85" t="n"/>
      <c r="N10" s="85" t="inlineStr">
        <is>
          <t>Acquisition of MRI Unit</t>
        </is>
      </c>
      <c r="O10" s="85" t="inlineStr">
        <is>
          <t>Diagnostic imaging MRI</t>
        </is>
      </c>
      <c r="P10" s="85" t="inlineStr">
        <is>
          <t>MRI</t>
        </is>
      </c>
      <c r="Q10" s="85" t="n"/>
      <c r="R10" s="85" t="inlineStr">
        <is>
          <t>Stamford</t>
        </is>
      </c>
      <c r="S10" s="115" t="n">
        <v>2038442</v>
      </c>
      <c r="T10" s="85" t="inlineStr">
        <is>
          <t>Completed CON Applications page (expenditure)</t>
        </is>
      </c>
      <c r="U10" s="115" t="n"/>
      <c r="V10" s="116" t="n">
        <v>42535</v>
      </c>
      <c r="W10" s="17" t="n">
        <v>2016</v>
      </c>
      <c r="X10" s="85" t="inlineStr">
        <is>
          <t>Completed CON Applications page (initial filing)</t>
        </is>
      </c>
      <c r="Y10" s="85" t="inlineStr">
        <is>
          <t>March 14, 15 and 16, 2016 (The Advocate (Stamford))</t>
        </is>
      </c>
      <c r="Z10" s="116" t="n">
        <v>42571</v>
      </c>
      <c r="AA10" s="116" t="n">
        <v>42612</v>
      </c>
      <c r="AB10" s="85" t="n"/>
      <c r="AC10" s="85" t="n"/>
      <c r="AD10" s="17" t="n">
        <v>2016</v>
      </c>
      <c r="AE10" s="85" t="inlineStr">
        <is>
          <t>Agreed Settlement has been Approved</t>
        </is>
      </c>
      <c r="AF10" s="85" t="inlineStr">
        <is>
          <t>Approved</t>
        </is>
      </c>
      <c r="AG10" s="116" t="n">
        <v>42711</v>
      </c>
      <c r="AH10" s="85" t="inlineStr">
        <is>
          <t>CON Decisions page date</t>
        </is>
      </c>
      <c r="AI10" s="18" t="n">
        <v>176</v>
      </c>
      <c r="AJ10" s="85" t="n"/>
      <c r="AK10" s="85" t="inlineStr">
        <is>
          <t>Conditions in the order</t>
        </is>
      </c>
      <c r="AL10" s="18" t="n"/>
      <c r="AM10" s="85" t="inlineStr">
        <is>
          <t>No</t>
        </is>
      </c>
      <c r="AN10" s="85" t="inlineStr">
        <is>
          <t>Yes</t>
        </is>
      </c>
      <c r="AO10" s="85" t="n"/>
      <c r="AP10" s="85" t="n"/>
      <c r="AQ10" s="85" t="n"/>
      <c r="AR10" s="116" t="n"/>
      <c r="AS10" s="85" t="inlineStr">
        <is>
          <t>Yes</t>
        </is>
      </c>
      <c r="AT10" s="85" t="inlineStr">
        <is>
          <t>Deemed complete: 2016-04-19 on the Completed CON Applications page; 2016-07-20 in the decision. Capital cost: $2,038,442 on the Completed CON Applications page; $2,916,224 in the decision.</t>
        </is>
      </c>
      <c r="AU10" s="19" t="inlineStr">
        <is>
          <t>Decision 16-32093-CON</t>
        </is>
      </c>
      <c r="AV10" s="85" t="n"/>
      <c r="AW10" s="85" t="n"/>
      <c r="AX10" s="85" t="n"/>
      <c r="AY10" s="85" t="n"/>
      <c r="AZ10" s="19" t="inlineStr">
        <is>
          <t>Archived OHS page 16-32093-CON</t>
        </is>
      </c>
      <c r="BA10" s="85" t="inlineStr">
        <is>
          <t>decision document read</t>
        </is>
      </c>
      <c r="BB10" s="85" t="inlineStr">
        <is>
          <t>Archived OHS pages: con-decisions-2016, completed-con-applications-2016. Not on the CON portal.</t>
        </is>
      </c>
      <c r="BC10" s="85" t="n"/>
      <c r="BD10" s="85" t="n"/>
      <c r="BE10" s="116" t="n">
        <v>46324</v>
      </c>
      <c r="BF10" s="18" t="n">
        <v>44</v>
      </c>
    </row>
    <row r="11">
      <c r="A11" s="85" t="inlineStr">
        <is>
          <t>15-32031-CON</t>
        </is>
      </c>
      <c r="B11" s="85" t="inlineStr">
        <is>
          <t>15-32031-CON</t>
        </is>
      </c>
      <c r="C11" s="85" t="n"/>
      <c r="D11" s="85" t="inlineStr">
        <is>
          <t>CON application</t>
        </is>
      </c>
      <c r="E11" s="85" t="inlineStr">
        <is>
          <t>The William W. Backus Hospital</t>
        </is>
      </c>
      <c r="F11" s="85" t="n"/>
      <c r="G11" s="85" t="inlineStr">
        <is>
          <t>The William W. Backus Hospital</t>
        </is>
      </c>
      <c r="H11" s="85" t="inlineStr">
        <is>
          <t>HARTFORD HEALTHCARE CORPORATION</t>
        </is>
      </c>
      <c r="I11" s="85" t="inlineStr">
        <is>
          <t>070024</t>
        </is>
      </c>
      <c r="J11" s="85" t="inlineStr">
        <is>
          <t>070024: THE WILLIAM W BACKUS HOSPITAL, 326 WASHINGTON ST, NORWICH</t>
        </is>
      </c>
      <c r="K11" s="85" t="inlineStr">
        <is>
          <t>070024: HARTFORD HEALTHCARE CORPORATION (direct owner 100%, since 2013-08-01)</t>
        </is>
      </c>
      <c r="L11" s="85" t="inlineStr">
        <is>
          <t>Applicant The William W. Backus Hospital is the hospital CMS lists as THE WILLIAM W BACKUS HOSPITAL, NORWICH. Matched by COPN Atlas on name and address; CMS data reflects the facility today, not at the time of the request. parent_system from CMS Hospital All Owners (2026-09-29): the indirect owner with the highest share if 50 percent or more, else the managing organization, else the direct owner; several names where CMS lists several at the same level.</t>
        </is>
      </c>
      <c r="M11" s="19" t="inlineStr">
        <is>
          <t>CMS 15-32031-CON (+2 more)</t>
        </is>
      </c>
      <c r="N11" s="85" t="inlineStr">
        <is>
          <t>Establishment of a Primary and Elective Percutaneous Coronary Intervention Program at Backus Hospital without On-Site Surgical Backup</t>
        </is>
      </c>
      <c r="O11" s="85" t="inlineStr">
        <is>
          <t>Cardiac catheterization</t>
        </is>
      </c>
      <c r="P11" s="85" t="inlineStr">
        <is>
          <t>Cardiac services</t>
        </is>
      </c>
      <c r="Q11" s="85" t="n"/>
      <c r="R11" s="85" t="inlineStr">
        <is>
          <t>Norwich</t>
        </is>
      </c>
      <c r="S11" s="115" t="n">
        <v>4982053</v>
      </c>
      <c r="T11" s="85" t="inlineStr">
        <is>
          <t>Completed CON Applications page (expenditure)</t>
        </is>
      </c>
      <c r="U11" s="115" t="n"/>
      <c r="V11" s="116" t="n">
        <v>42277</v>
      </c>
      <c r="W11" s="17" t="n">
        <v>2015</v>
      </c>
      <c r="X11" s="85" t="inlineStr">
        <is>
          <t>Completed CON Applications page (initial filing)</t>
        </is>
      </c>
      <c r="Y11" s="85" t="inlineStr">
        <is>
          <t>September 7, 8 and 9, 2015 (The Bulletin (Norwich))</t>
        </is>
      </c>
      <c r="Z11" s="116" t="n">
        <v>42398</v>
      </c>
      <c r="AA11" s="116" t="n">
        <v>42452</v>
      </c>
      <c r="AB11" s="85" t="inlineStr">
        <is>
          <t>Public hearing held March 23, 2016 and continued June 14, 2016; proposed final decision denying the application issued August 25, 2016 (final decision)</t>
        </is>
      </c>
      <c r="AC11" s="85" t="inlineStr">
        <is>
          <t>Lawrence + Memorial Hospital (intervenor with full rights, March 17, 2016; final decision)</t>
        </is>
      </c>
      <c r="AD11" s="17" t="n">
        <v>2015</v>
      </c>
      <c r="AE11" s="85" t="inlineStr">
        <is>
          <t>Certificate of Need application has been Denied</t>
        </is>
      </c>
      <c r="AF11" s="85" t="inlineStr">
        <is>
          <t>Denied</t>
        </is>
      </c>
      <c r="AG11" s="116" t="n">
        <v>42629</v>
      </c>
      <c r="AH11" s="85" t="inlineStr">
        <is>
          <t>CON Decisions page date</t>
        </is>
      </c>
      <c r="AI11" s="18" t="n">
        <v>352</v>
      </c>
      <c r="AJ11" s="85" t="inlineStr">
        <is>
          <t>Yvonne Addo</t>
        </is>
      </c>
      <c r="AK11" s="85" t="n"/>
      <c r="AL11" s="18" t="n"/>
      <c r="AM11" s="85" t="n"/>
      <c r="AN11" s="85" t="n"/>
      <c r="AO11" s="85" t="n"/>
      <c r="AP11" s="85" t="n"/>
      <c r="AQ11" s="85" t="n"/>
      <c r="AR11" s="116" t="n"/>
      <c r="AS11" s="85" t="n"/>
      <c r="AT11" s="85" t="n"/>
      <c r="AU11" s="19" t="inlineStr">
        <is>
          <t>Decision 15-32031-CON</t>
        </is>
      </c>
      <c r="AV11" s="19" t="inlineStr">
        <is>
          <t>Application 15-32031-CON</t>
        </is>
      </c>
      <c r="AW11" s="85" t="n"/>
      <c r="AX11" s="85" t="n"/>
      <c r="AY11" s="85" t="n"/>
      <c r="AZ11" s="19" t="inlineStr">
        <is>
          <t>Archived OHS page 15-32031-CON</t>
        </is>
      </c>
      <c r="BA11" s="85" t="inlineStr">
        <is>
          <t>decision document read</t>
        </is>
      </c>
      <c r="BB11" s="85" t="inlineStr">
        <is>
          <t>Archived OHS pages: con-decisions-2016, completed-con-applications-2016. Not on the CON portal.</t>
        </is>
      </c>
      <c r="BC11" s="85" t="n"/>
      <c r="BD11" s="85" t="n"/>
      <c r="BE11" s="116" t="n">
        <v>46324</v>
      </c>
      <c r="BF11" s="18" t="n">
        <v>4</v>
      </c>
    </row>
  </sheetData>
  <conditionalFormatting sqref="AF2:AF11">
    <cfRule type="cellIs" priority="1" operator="equal" dxfId="11" stopIfTrue="1">
      <formula>"Approved"</formula>
    </cfRule>
    <cfRule type="cellIs" priority="2" operator="equal" dxfId="11" stopIfTrue="1">
      <formula>"Partially approved"</formula>
    </cfRule>
    <cfRule type="cellIs" priority="3" operator="equal" dxfId="12" stopIfTrue="1">
      <formula>"Denied"</formula>
    </cfRule>
    <cfRule type="cellIs" priority="4" operator="equal" dxfId="13" stopIfTrue="1">
      <formula>"Pending"</formula>
    </cfRule>
    <cfRule type="cellIs" priority="5" operator="equal" dxfId="14" stopIfTrue="1">
      <formula>"Withdrawn or delayed"</formula>
    </cfRule>
    <cfRule type="cellIs" priority="6" operator="equal" dxfId="15" stopIfTrue="1">
      <formula>"Not reviewed or other"</formula>
    </cfRule>
    <cfRule type="cellIs" priority="7" operator="equal" dxfId="15" stopIfTrue="1">
      <formula>"Unknown"</formula>
    </cfRule>
  </conditionalFormatting>
  <conditionalFormatting sqref="AS2:AS11">
    <cfRule type="cellIs" priority="8" operator="equal" dxfId="16" stopIfTrue="1">
      <formula>"Yes"</formula>
    </cfRule>
  </conditionalFormatting>
  <conditionalFormatting sqref="BC2:BC11">
    <cfRule type="cellIs" priority="9" operator="equal" dxfId="17" stopIfTrue="1">
      <formula>"New"</formula>
    </cfRule>
    <cfRule type="cellIs" priority="10" operator="equal" dxfId="18" stopIfTrue="1">
      <formula>"Updated"</formula>
    </cfRule>
  </conditionalFormatting>
  <conditionalFormatting sqref="A2:A11">
    <cfRule type="expression" priority="11" dxfId="13" stopIfTrue="0">
      <formula>$AS2="Yes"</formula>
    </cfRule>
  </conditionalFormatting>
  <hyperlinks>
    <hyperlink xmlns:r="http://schemas.openxmlformats.org/officeDocument/2006/relationships" ref="AU2" r:id="rId1"/>
    <hyperlink xmlns:r="http://schemas.openxmlformats.org/officeDocument/2006/relationships" ref="AV2" r:id="rId2"/>
    <hyperlink xmlns:r="http://schemas.openxmlformats.org/officeDocument/2006/relationships" ref="AW2" r:id="rId3"/>
    <hyperlink xmlns:r="http://schemas.openxmlformats.org/officeDocument/2006/relationships" ref="AY2" r:id="rId4"/>
    <hyperlink xmlns:r="http://schemas.openxmlformats.org/officeDocument/2006/relationships" ref="AW3" r:id="rId5"/>
    <hyperlink xmlns:r="http://schemas.openxmlformats.org/officeDocument/2006/relationships" ref="AX3" r:id="rId6"/>
    <hyperlink xmlns:r="http://schemas.openxmlformats.org/officeDocument/2006/relationships" ref="AY3" r:id="rId7"/>
    <hyperlink xmlns:r="http://schemas.openxmlformats.org/officeDocument/2006/relationships" ref="AU4" r:id="rId8"/>
    <hyperlink xmlns:r="http://schemas.openxmlformats.org/officeDocument/2006/relationships" ref="AW4" r:id="rId9"/>
    <hyperlink xmlns:r="http://schemas.openxmlformats.org/officeDocument/2006/relationships" ref="AY4" r:id="rId10"/>
    <hyperlink xmlns:r="http://schemas.openxmlformats.org/officeDocument/2006/relationships" ref="M5" r:id="rId11"/>
    <hyperlink xmlns:r="http://schemas.openxmlformats.org/officeDocument/2006/relationships" ref="AU5" r:id="rId12"/>
    <hyperlink xmlns:r="http://schemas.openxmlformats.org/officeDocument/2006/relationships" ref="AW5" r:id="rId13"/>
    <hyperlink xmlns:r="http://schemas.openxmlformats.org/officeDocument/2006/relationships" ref="AY5" r:id="rId14"/>
    <hyperlink xmlns:r="http://schemas.openxmlformats.org/officeDocument/2006/relationships" ref="M6" r:id="rId15"/>
    <hyperlink xmlns:r="http://schemas.openxmlformats.org/officeDocument/2006/relationships" ref="AU6" r:id="rId16"/>
    <hyperlink xmlns:r="http://schemas.openxmlformats.org/officeDocument/2006/relationships" ref="AW6" r:id="rId17"/>
    <hyperlink xmlns:r="http://schemas.openxmlformats.org/officeDocument/2006/relationships" ref="AY6" r:id="rId18"/>
    <hyperlink xmlns:r="http://schemas.openxmlformats.org/officeDocument/2006/relationships" ref="AU7" r:id="rId19"/>
    <hyperlink xmlns:r="http://schemas.openxmlformats.org/officeDocument/2006/relationships" ref="AW7" r:id="rId20"/>
    <hyperlink xmlns:r="http://schemas.openxmlformats.org/officeDocument/2006/relationships" ref="AY7" r:id="rId21"/>
    <hyperlink xmlns:r="http://schemas.openxmlformats.org/officeDocument/2006/relationships" ref="AU8" r:id="rId22"/>
    <hyperlink xmlns:r="http://schemas.openxmlformats.org/officeDocument/2006/relationships" ref="AY8" r:id="rId23"/>
    <hyperlink xmlns:r="http://schemas.openxmlformats.org/officeDocument/2006/relationships" ref="AU9" r:id="rId24"/>
    <hyperlink xmlns:r="http://schemas.openxmlformats.org/officeDocument/2006/relationships" ref="AV9" r:id="rId25"/>
    <hyperlink xmlns:r="http://schemas.openxmlformats.org/officeDocument/2006/relationships" ref="AZ9" r:id="rId26"/>
    <hyperlink xmlns:r="http://schemas.openxmlformats.org/officeDocument/2006/relationships" ref="AU10" r:id="rId27"/>
    <hyperlink xmlns:r="http://schemas.openxmlformats.org/officeDocument/2006/relationships" ref="AZ10" r:id="rId28"/>
    <hyperlink xmlns:r="http://schemas.openxmlformats.org/officeDocument/2006/relationships" ref="M11" r:id="rId29"/>
    <hyperlink xmlns:r="http://schemas.openxmlformats.org/officeDocument/2006/relationships" ref="AU11" r:id="rId30"/>
    <hyperlink xmlns:r="http://schemas.openxmlformats.org/officeDocument/2006/relationships" ref="AV11" r:id="rId31"/>
    <hyperlink xmlns:r="http://schemas.openxmlformats.org/officeDocument/2006/relationships" ref="AZ11" r:id="rId32"/>
  </hyperlinks>
  <pageMargins left="0.75" right="0.75" top="1" bottom="1" header="0.5" footer="0.5"/>
  <pageSetup orientation="landscape" fitToHeight="0" fitToWidth="1"/>
  <headerFooter>
    <oddHeader/>
    <oddFooter>&amp;L&amp;8 COPN Atlas, CT&amp;CCOPN Atlas Connecticut, edition 2026-10-29, page &amp;P of &amp;N&amp;R&amp;8 Page &amp;P of &amp;N</oddFooter>
    <evenHeader/>
    <evenFooter/>
    <firstHeader/>
    <firstFooter/>
  </headerFooter>
  <tableParts count="1">
    <tablePart xmlns:r="http://schemas.openxmlformats.org/officeDocument/2006/relationships" r:id="rId33"/>
  </tableParts>
</worksheet>
</file>

<file path=xl/worksheets/sheet5.xml><?xml version="1.0" encoding="utf-8"?>
<worksheet xmlns="http://schemas.openxmlformats.org/spreadsheetml/2006/main">
  <sheetPr>
    <tabColor rgb="000F5E63"/>
    <outlinePr summaryBelow="1" summaryRight="1"/>
    <pageSetUpPr/>
  </sheetPr>
  <dimension ref="A1:G4"/>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3" customWidth="1" min="1" max="1"/>
    <col width="12" customWidth="1" min="2" max="2"/>
    <col width="34" customWidth="1" min="3" max="3"/>
    <col width="16" customWidth="1" min="4" max="4"/>
    <col width="20" customWidth="1" min="5" max="5"/>
    <col width="30" customWidth="1" min="6" max="6"/>
    <col width="40" customWidth="1" min="7" max="7"/>
  </cols>
  <sheetData>
    <row r="1" ht="30" customHeight="1">
      <c r="A1" s="135" t="inlineStr">
        <is>
          <t>Edition</t>
        </is>
      </c>
      <c r="B1" s="135" t="inlineStr">
        <is>
          <t>Request no.</t>
        </is>
      </c>
      <c r="C1" s="135" t="inlineStr">
        <is>
          <t>Applicant</t>
        </is>
      </c>
      <c r="D1" s="135" t="inlineStr">
        <is>
          <t>Change type</t>
        </is>
      </c>
      <c r="E1" s="135" t="inlineStr">
        <is>
          <t>Field</t>
        </is>
      </c>
      <c r="F1" s="135" t="inlineStr">
        <is>
          <t>Previous value</t>
        </is>
      </c>
      <c r="G1" s="135" t="inlineStr">
        <is>
          <t>New value</t>
        </is>
      </c>
    </row>
    <row r="2">
      <c r="A2" s="144" t="inlineStr">
        <is>
          <t>XX/XX/XXXX</t>
        </is>
      </c>
      <c r="B2" s="145" t="inlineStr">
        <is>
          <t>XX</t>
        </is>
      </c>
      <c r="C2" s="145" t="inlineStr">
        <is>
          <t>XX</t>
        </is>
      </c>
      <c r="D2" s="145" t="inlineStr">
        <is>
          <t>XX</t>
        </is>
      </c>
      <c r="E2" s="145" t="inlineStr">
        <is>
          <t>XX</t>
        </is>
      </c>
      <c r="F2" s="145" t="inlineStr">
        <is>
          <t>XX</t>
        </is>
      </c>
      <c r="G2" s="145" t="inlineStr">
        <is>
          <t>XX</t>
        </is>
      </c>
    </row>
    <row r="3">
      <c r="A3" s="144" t="inlineStr">
        <is>
          <t>XX/XX/XXXX</t>
        </is>
      </c>
      <c r="B3" s="145" t="inlineStr">
        <is>
          <t>XX</t>
        </is>
      </c>
      <c r="C3" s="145" t="inlineStr">
        <is>
          <t>XX</t>
        </is>
      </c>
      <c r="D3" s="145" t="inlineStr">
        <is>
          <t>XX</t>
        </is>
      </c>
      <c r="E3" s="145" t="inlineStr">
        <is>
          <t>XX</t>
        </is>
      </c>
      <c r="F3" s="145" t="inlineStr">
        <is>
          <t>XX</t>
        </is>
      </c>
      <c r="G3" s="145" t="inlineStr">
        <is>
          <t>XX</t>
        </is>
      </c>
    </row>
    <row r="4">
      <c r="A4" s="144" t="inlineStr">
        <is>
          <t>XX/XX/XXXX</t>
        </is>
      </c>
      <c r="B4" s="145" t="inlineStr">
        <is>
          <t>XX</t>
        </is>
      </c>
      <c r="C4" s="145" t="inlineStr">
        <is>
          <t>XX</t>
        </is>
      </c>
      <c r="D4" s="145" t="inlineStr">
        <is>
          <t>XX</t>
        </is>
      </c>
      <c r="E4" s="145" t="inlineStr">
        <is>
          <t>XX</t>
        </is>
      </c>
      <c r="F4" s="145" t="inlineStr">
        <is>
          <t>XX</t>
        </is>
      </c>
      <c r="G4" s="145" t="inlineStr">
        <is>
          <t>XX</t>
        </is>
      </c>
    </row>
  </sheetData>
  <pageMargins left="0.75" right="0.75" top="1" bottom="1" header="0.5" footer="0.5"/>
  <pageSetup orientation="landscape"/>
  <headerFooter>
    <oddHeader/>
    <oddFooter>&amp;L&amp;8 COPN Atlas, CT&amp;R&amp;8 Page &amp;P of &amp;N</oddFooter>
    <evenHeader/>
    <evenFooter/>
    <firstHeader/>
    <firstFooter/>
  </headerFooter>
  <tableParts count="1">
    <tablePart xmlns:r="http://schemas.openxmlformats.org/officeDocument/2006/relationships" r:id="rId1"/>
  </tableParts>
</worksheet>
</file>

<file path=xl/worksheets/sheet6.xml><?xml version="1.0" encoding="utf-8"?>
<worksheet xmlns="http://schemas.openxmlformats.org/spreadsheetml/2006/main">
  <sheetPr>
    <tabColor rgb="000F5E63"/>
    <outlinePr summaryBelow="1" summaryRight="1"/>
    <pageSetUpPr/>
  </sheetPr>
  <dimension ref="A1:U9"/>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22" customWidth="1" min="2" max="2"/>
    <col width="22" customWidth="1" min="3" max="3"/>
    <col width="22" customWidth="1" min="4" max="4"/>
    <col width="28" customWidth="1" min="5" max="5"/>
    <col width="22" customWidth="1" min="6" max="6"/>
    <col width="22" customWidth="1" min="7" max="7"/>
    <col width="22" customWidth="1" min="8" max="8"/>
    <col width="15" customWidth="1" min="9" max="9"/>
    <col width="22" customWidth="1" min="10" max="10"/>
    <col width="13" customWidth="1" min="11" max="11"/>
    <col width="10" customWidth="1" min="12" max="12"/>
    <col width="13" customWidth="1" min="13" max="13"/>
    <col width="22" customWidth="1" min="14" max="14"/>
    <col width="22" customWidth="1" min="15" max="15"/>
    <col width="13" customWidth="1" min="16" max="16"/>
    <col width="44" customWidth="1" min="17" max="17"/>
    <col width="22" customWidth="1" min="18" max="18"/>
    <col width="22" customWidth="1" min="19" max="19"/>
    <col width="22" customWidth="1" min="20" max="20"/>
    <col width="22" customWidth="1" min="21" max="21"/>
  </cols>
  <sheetData>
    <row r="1" ht="38" customHeight="1">
      <c r="A1" s="135" t="inlineStr">
        <is>
          <t>Request no. (docket)</t>
        </is>
      </c>
      <c r="B1" s="135" t="inlineStr">
        <is>
          <t>Docket number (as printed)</t>
        </is>
      </c>
      <c r="C1" s="135" t="inlineStr">
        <is>
          <t>Filing type</t>
        </is>
      </c>
      <c r="D1" s="135" t="inlineStr">
        <is>
          <t>Applicant</t>
        </is>
      </c>
      <c r="E1" s="135" t="inlineStr">
        <is>
          <t>Health system or applicant</t>
        </is>
      </c>
      <c r="F1" s="135" t="inlineStr">
        <is>
          <t>Project</t>
        </is>
      </c>
      <c r="G1" s="135" t="inlineStr">
        <is>
          <t>Filer town (portal address)</t>
        </is>
      </c>
      <c r="H1" s="135" t="inlineStr">
        <is>
          <t>Service line</t>
        </is>
      </c>
      <c r="I1" s="135" t="inlineStr">
        <is>
          <t>Capital cost (USD)</t>
        </is>
      </c>
      <c r="J1" s="135" t="inlineStr">
        <is>
          <t>Capital cost basis</t>
        </is>
      </c>
      <c r="K1" s="135" t="inlineStr">
        <is>
          <t>Application received</t>
        </is>
      </c>
      <c r="L1" s="135" t="inlineStr">
        <is>
          <t>Days since filing</t>
        </is>
      </c>
      <c r="M1" s="135" t="inlineStr">
        <is>
          <t>Public hearing</t>
        </is>
      </c>
      <c r="N1" s="135" t="inlineStr">
        <is>
          <t>Stage</t>
        </is>
      </c>
      <c r="O1" s="135" t="inlineStr">
        <is>
          <t>Portal status</t>
        </is>
      </c>
      <c r="P1" s="135" t="inlineStr">
        <is>
          <t>Status date</t>
        </is>
      </c>
      <c r="Q1" s="135" t="inlineStr">
        <is>
          <t>Note</t>
        </is>
      </c>
      <c r="R1" s="135" t="inlineStr">
        <is>
          <t>CON portal</t>
        </is>
      </c>
      <c r="S1" s="135" t="inlineStr">
        <is>
          <t>Status source</t>
        </is>
      </c>
      <c r="T1" s="135" t="inlineStr">
        <is>
          <t>Application</t>
        </is>
      </c>
      <c r="U1" s="135" t="inlineStr">
        <is>
          <t>Hearing page</t>
        </is>
      </c>
    </row>
    <row r="2">
      <c r="A2" s="146" t="inlineStr">
        <is>
          <t>XX</t>
        </is>
      </c>
      <c r="B2" s="146" t="inlineStr">
        <is>
          <t>XX</t>
        </is>
      </c>
      <c r="C2" s="146" t="inlineStr">
        <is>
          <t>XX</t>
        </is>
      </c>
      <c r="D2" s="146" t="inlineStr">
        <is>
          <t>XX</t>
        </is>
      </c>
      <c r="E2" s="146" t="inlineStr">
        <is>
          <t>XX</t>
        </is>
      </c>
      <c r="F2" s="146" t="inlineStr">
        <is>
          <t>XX</t>
        </is>
      </c>
      <c r="G2" s="146" t="inlineStr">
        <is>
          <t>XX</t>
        </is>
      </c>
      <c r="H2" s="146" t="inlineStr">
        <is>
          <t>XX</t>
        </is>
      </c>
      <c r="I2" s="147" t="inlineStr">
        <is>
          <t>$XX</t>
        </is>
      </c>
      <c r="J2" s="146" t="inlineStr">
        <is>
          <t>XX</t>
        </is>
      </c>
      <c r="K2" s="148" t="inlineStr">
        <is>
          <t>XX/XX/XXXX</t>
        </is>
      </c>
      <c r="L2" s="149" t="inlineStr">
        <is>
          <t>XX</t>
        </is>
      </c>
      <c r="M2" s="148" t="inlineStr">
        <is>
          <t>XX/XX/XXXX</t>
        </is>
      </c>
      <c r="N2" s="146" t="inlineStr">
        <is>
          <t>XX</t>
        </is>
      </c>
      <c r="O2" s="146" t="inlineStr">
        <is>
          <t>XX</t>
        </is>
      </c>
      <c r="P2" s="148" t="inlineStr">
        <is>
          <t>XX/XX/XXXX</t>
        </is>
      </c>
      <c r="Q2" s="146" t="inlineStr">
        <is>
          <t>XX</t>
        </is>
      </c>
      <c r="R2" s="146" t="inlineStr">
        <is>
          <t>XX</t>
        </is>
      </c>
      <c r="S2" s="146" t="inlineStr">
        <is>
          <t>XX</t>
        </is>
      </c>
      <c r="T2" s="146" t="inlineStr">
        <is>
          <t>XX</t>
        </is>
      </c>
      <c r="U2" s="146" t="inlineStr">
        <is>
          <t>XX</t>
        </is>
      </c>
    </row>
    <row r="3">
      <c r="A3" s="146" t="inlineStr">
        <is>
          <t>XX</t>
        </is>
      </c>
      <c r="B3" s="146" t="inlineStr">
        <is>
          <t>XX</t>
        </is>
      </c>
      <c r="C3" s="146" t="inlineStr">
        <is>
          <t>XX</t>
        </is>
      </c>
      <c r="D3" s="146" t="inlineStr">
        <is>
          <t>XX</t>
        </is>
      </c>
      <c r="E3" s="146" t="inlineStr">
        <is>
          <t>XX</t>
        </is>
      </c>
      <c r="F3" s="146" t="inlineStr">
        <is>
          <t>XX</t>
        </is>
      </c>
      <c r="G3" s="146" t="inlineStr">
        <is>
          <t>XX</t>
        </is>
      </c>
      <c r="H3" s="146" t="inlineStr">
        <is>
          <t>XX</t>
        </is>
      </c>
      <c r="I3" s="147" t="inlineStr">
        <is>
          <t>$XX</t>
        </is>
      </c>
      <c r="J3" s="146" t="inlineStr">
        <is>
          <t>XX</t>
        </is>
      </c>
      <c r="K3" s="148" t="inlineStr">
        <is>
          <t>XX/XX/XXXX</t>
        </is>
      </c>
      <c r="L3" s="149" t="inlineStr">
        <is>
          <t>XX</t>
        </is>
      </c>
      <c r="M3" s="148" t="inlineStr">
        <is>
          <t>XX/XX/XXXX</t>
        </is>
      </c>
      <c r="N3" s="146" t="inlineStr">
        <is>
          <t>XX</t>
        </is>
      </c>
      <c r="O3" s="146" t="inlineStr">
        <is>
          <t>XX</t>
        </is>
      </c>
      <c r="P3" s="148" t="inlineStr">
        <is>
          <t>XX/XX/XXXX</t>
        </is>
      </c>
      <c r="Q3" s="146" t="inlineStr">
        <is>
          <t>XX</t>
        </is>
      </c>
      <c r="R3" s="146" t="inlineStr">
        <is>
          <t>XX</t>
        </is>
      </c>
      <c r="S3" s="146" t="inlineStr">
        <is>
          <t>XX</t>
        </is>
      </c>
      <c r="T3" s="146" t="inlineStr">
        <is>
          <t>XX</t>
        </is>
      </c>
      <c r="U3" s="146" t="inlineStr">
        <is>
          <t>XX</t>
        </is>
      </c>
    </row>
    <row r="4">
      <c r="A4" s="146" t="inlineStr">
        <is>
          <t>XX</t>
        </is>
      </c>
      <c r="B4" s="146" t="inlineStr">
        <is>
          <t>XX</t>
        </is>
      </c>
      <c r="C4" s="146" t="inlineStr">
        <is>
          <t>XX</t>
        </is>
      </c>
      <c r="D4" s="146" t="inlineStr">
        <is>
          <t>XX</t>
        </is>
      </c>
      <c r="E4" s="146" t="inlineStr">
        <is>
          <t>XX</t>
        </is>
      </c>
      <c r="F4" s="146" t="inlineStr">
        <is>
          <t>XX</t>
        </is>
      </c>
      <c r="G4" s="146" t="inlineStr">
        <is>
          <t>XX</t>
        </is>
      </c>
      <c r="H4" s="146" t="inlineStr">
        <is>
          <t>XX</t>
        </is>
      </c>
      <c r="I4" s="147" t="inlineStr">
        <is>
          <t>$XX</t>
        </is>
      </c>
      <c r="J4" s="146" t="inlineStr">
        <is>
          <t>XX</t>
        </is>
      </c>
      <c r="K4" s="148" t="inlineStr">
        <is>
          <t>XX/XX/XXXX</t>
        </is>
      </c>
      <c r="L4" s="149" t="inlineStr">
        <is>
          <t>XX</t>
        </is>
      </c>
      <c r="M4" s="148" t="inlineStr">
        <is>
          <t>XX/XX/XXXX</t>
        </is>
      </c>
      <c r="N4" s="146" t="inlineStr">
        <is>
          <t>XX</t>
        </is>
      </c>
      <c r="O4" s="146" t="inlineStr">
        <is>
          <t>XX</t>
        </is>
      </c>
      <c r="P4" s="148" t="inlineStr">
        <is>
          <t>XX/XX/XXXX</t>
        </is>
      </c>
      <c r="Q4" s="146" t="inlineStr">
        <is>
          <t>XX</t>
        </is>
      </c>
      <c r="R4" s="146" t="inlineStr">
        <is>
          <t>XX</t>
        </is>
      </c>
      <c r="S4" s="146" t="inlineStr">
        <is>
          <t>XX</t>
        </is>
      </c>
      <c r="T4" s="146" t="inlineStr">
        <is>
          <t>XX</t>
        </is>
      </c>
      <c r="U4" s="146" t="inlineStr">
        <is>
          <t>XX</t>
        </is>
      </c>
    </row>
    <row r="5">
      <c r="A5" s="146" t="inlineStr">
        <is>
          <t>XX</t>
        </is>
      </c>
      <c r="B5" s="146" t="inlineStr">
        <is>
          <t>XX</t>
        </is>
      </c>
      <c r="C5" s="146" t="inlineStr">
        <is>
          <t>XX</t>
        </is>
      </c>
      <c r="D5" s="146" t="inlineStr">
        <is>
          <t>XX</t>
        </is>
      </c>
      <c r="E5" s="146" t="inlineStr">
        <is>
          <t>XX</t>
        </is>
      </c>
      <c r="F5" s="146" t="inlineStr">
        <is>
          <t>XX</t>
        </is>
      </c>
      <c r="G5" s="146" t="inlineStr">
        <is>
          <t>XX</t>
        </is>
      </c>
      <c r="H5" s="146" t="inlineStr">
        <is>
          <t>XX</t>
        </is>
      </c>
      <c r="I5" s="147" t="inlineStr">
        <is>
          <t>$XX</t>
        </is>
      </c>
      <c r="J5" s="146" t="inlineStr">
        <is>
          <t>XX</t>
        </is>
      </c>
      <c r="K5" s="148" t="inlineStr">
        <is>
          <t>XX/XX/XXXX</t>
        </is>
      </c>
      <c r="L5" s="149" t="inlineStr">
        <is>
          <t>XX</t>
        </is>
      </c>
      <c r="M5" s="148" t="inlineStr">
        <is>
          <t>XX/XX/XXXX</t>
        </is>
      </c>
      <c r="N5" s="146" t="inlineStr">
        <is>
          <t>XX</t>
        </is>
      </c>
      <c r="O5" s="146" t="inlineStr">
        <is>
          <t>XX</t>
        </is>
      </c>
      <c r="P5" s="148" t="inlineStr">
        <is>
          <t>XX/XX/XXXX</t>
        </is>
      </c>
      <c r="Q5" s="146" t="inlineStr">
        <is>
          <t>XX</t>
        </is>
      </c>
      <c r="R5" s="146" t="inlineStr">
        <is>
          <t>XX</t>
        </is>
      </c>
      <c r="S5" s="146" t="inlineStr">
        <is>
          <t>XX</t>
        </is>
      </c>
      <c r="T5" s="146" t="inlineStr">
        <is>
          <t>XX</t>
        </is>
      </c>
      <c r="U5" s="146" t="inlineStr">
        <is>
          <t>XX</t>
        </is>
      </c>
    </row>
    <row r="6">
      <c r="A6" s="146" t="inlineStr">
        <is>
          <t>XX</t>
        </is>
      </c>
      <c r="B6" s="146" t="inlineStr">
        <is>
          <t>XX</t>
        </is>
      </c>
      <c r="C6" s="146" t="inlineStr">
        <is>
          <t>XX</t>
        </is>
      </c>
      <c r="D6" s="146" t="inlineStr">
        <is>
          <t>XX</t>
        </is>
      </c>
      <c r="E6" s="146" t="inlineStr">
        <is>
          <t>XX</t>
        </is>
      </c>
      <c r="F6" s="146" t="inlineStr">
        <is>
          <t>XX</t>
        </is>
      </c>
      <c r="G6" s="146" t="inlineStr">
        <is>
          <t>XX</t>
        </is>
      </c>
      <c r="H6" s="146" t="inlineStr">
        <is>
          <t>XX</t>
        </is>
      </c>
      <c r="I6" s="147" t="inlineStr">
        <is>
          <t>$XX</t>
        </is>
      </c>
      <c r="J6" s="146" t="inlineStr">
        <is>
          <t>XX</t>
        </is>
      </c>
      <c r="K6" s="148" t="inlineStr">
        <is>
          <t>XX/XX/XXXX</t>
        </is>
      </c>
      <c r="L6" s="149" t="inlineStr">
        <is>
          <t>XX</t>
        </is>
      </c>
      <c r="M6" s="148" t="inlineStr">
        <is>
          <t>XX/XX/XXXX</t>
        </is>
      </c>
      <c r="N6" s="146" t="inlineStr">
        <is>
          <t>XX</t>
        </is>
      </c>
      <c r="O6" s="146" t="inlineStr">
        <is>
          <t>XX</t>
        </is>
      </c>
      <c r="P6" s="148" t="inlineStr">
        <is>
          <t>XX/XX/XXXX</t>
        </is>
      </c>
      <c r="Q6" s="146" t="inlineStr">
        <is>
          <t>XX</t>
        </is>
      </c>
      <c r="R6" s="146" t="inlineStr">
        <is>
          <t>XX</t>
        </is>
      </c>
      <c r="S6" s="146" t="inlineStr">
        <is>
          <t>XX</t>
        </is>
      </c>
      <c r="T6" s="146" t="inlineStr">
        <is>
          <t>XX</t>
        </is>
      </c>
      <c r="U6" s="146" t="inlineStr">
        <is>
          <t>XX</t>
        </is>
      </c>
    </row>
    <row r="7">
      <c r="A7" s="146" t="inlineStr">
        <is>
          <t>XX</t>
        </is>
      </c>
      <c r="B7" s="146" t="inlineStr">
        <is>
          <t>XX</t>
        </is>
      </c>
      <c r="C7" s="146" t="inlineStr">
        <is>
          <t>XX</t>
        </is>
      </c>
      <c r="D7" s="146" t="inlineStr">
        <is>
          <t>XX</t>
        </is>
      </c>
      <c r="E7" s="146" t="inlineStr">
        <is>
          <t>XX</t>
        </is>
      </c>
      <c r="F7" s="146" t="inlineStr">
        <is>
          <t>XX</t>
        </is>
      </c>
      <c r="G7" s="146" t="inlineStr">
        <is>
          <t>XX</t>
        </is>
      </c>
      <c r="H7" s="146" t="inlineStr">
        <is>
          <t>XX</t>
        </is>
      </c>
      <c r="I7" s="147" t="inlineStr">
        <is>
          <t>$XX</t>
        </is>
      </c>
      <c r="J7" s="146" t="inlineStr">
        <is>
          <t>XX</t>
        </is>
      </c>
      <c r="K7" s="148" t="inlineStr">
        <is>
          <t>XX/XX/XXXX</t>
        </is>
      </c>
      <c r="L7" s="149" t="inlineStr">
        <is>
          <t>XX</t>
        </is>
      </c>
      <c r="M7" s="148" t="inlineStr">
        <is>
          <t>XX/XX/XXXX</t>
        </is>
      </c>
      <c r="N7" s="146" t="inlineStr">
        <is>
          <t>XX</t>
        </is>
      </c>
      <c r="O7" s="146" t="inlineStr">
        <is>
          <t>XX</t>
        </is>
      </c>
      <c r="P7" s="148" t="inlineStr">
        <is>
          <t>XX/XX/XXXX</t>
        </is>
      </c>
      <c r="Q7" s="146" t="inlineStr">
        <is>
          <t>XX</t>
        </is>
      </c>
      <c r="R7" s="146" t="inlineStr">
        <is>
          <t>XX</t>
        </is>
      </c>
      <c r="S7" s="146" t="inlineStr">
        <is>
          <t>XX</t>
        </is>
      </c>
      <c r="T7" s="146" t="inlineStr">
        <is>
          <t>XX</t>
        </is>
      </c>
      <c r="U7" s="146" t="inlineStr">
        <is>
          <t>XX</t>
        </is>
      </c>
    </row>
    <row r="8">
      <c r="A8" s="146" t="inlineStr">
        <is>
          <t>XX</t>
        </is>
      </c>
      <c r="B8" s="146" t="inlineStr">
        <is>
          <t>XX</t>
        </is>
      </c>
      <c r="C8" s="146" t="inlineStr">
        <is>
          <t>XX</t>
        </is>
      </c>
      <c r="D8" s="146" t="inlineStr">
        <is>
          <t>XX</t>
        </is>
      </c>
      <c r="E8" s="146" t="inlineStr">
        <is>
          <t>XX</t>
        </is>
      </c>
      <c r="F8" s="146" t="inlineStr">
        <is>
          <t>XX</t>
        </is>
      </c>
      <c r="G8" s="146" t="inlineStr">
        <is>
          <t>XX</t>
        </is>
      </c>
      <c r="H8" s="146" t="inlineStr">
        <is>
          <t>XX</t>
        </is>
      </c>
      <c r="I8" s="147" t="inlineStr">
        <is>
          <t>$XX</t>
        </is>
      </c>
      <c r="J8" s="146" t="inlineStr">
        <is>
          <t>XX</t>
        </is>
      </c>
      <c r="K8" s="148" t="inlineStr">
        <is>
          <t>XX/XX/XXXX</t>
        </is>
      </c>
      <c r="L8" s="149" t="inlineStr">
        <is>
          <t>XX</t>
        </is>
      </c>
      <c r="M8" s="148" t="inlineStr">
        <is>
          <t>XX/XX/XXXX</t>
        </is>
      </c>
      <c r="N8" s="146" t="inlineStr">
        <is>
          <t>XX</t>
        </is>
      </c>
      <c r="O8" s="146" t="inlineStr">
        <is>
          <t>XX</t>
        </is>
      </c>
      <c r="P8" s="148" t="inlineStr">
        <is>
          <t>XX/XX/XXXX</t>
        </is>
      </c>
      <c r="Q8" s="146" t="inlineStr">
        <is>
          <t>XX</t>
        </is>
      </c>
      <c r="R8" s="146" t="inlineStr">
        <is>
          <t>XX</t>
        </is>
      </c>
      <c r="S8" s="146" t="inlineStr">
        <is>
          <t>XX</t>
        </is>
      </c>
      <c r="T8" s="146" t="inlineStr">
        <is>
          <t>XX</t>
        </is>
      </c>
      <c r="U8" s="146" t="inlineStr">
        <is>
          <t>XX</t>
        </is>
      </c>
    </row>
    <row r="9">
      <c r="A9" s="146" t="inlineStr">
        <is>
          <t>XX</t>
        </is>
      </c>
      <c r="B9" s="146" t="inlineStr">
        <is>
          <t>XX</t>
        </is>
      </c>
      <c r="C9" s="146" t="inlineStr">
        <is>
          <t>XX</t>
        </is>
      </c>
      <c r="D9" s="146" t="inlineStr">
        <is>
          <t>XX</t>
        </is>
      </c>
      <c r="E9" s="146" t="inlineStr">
        <is>
          <t>XX</t>
        </is>
      </c>
      <c r="F9" s="146" t="inlineStr">
        <is>
          <t>XX</t>
        </is>
      </c>
      <c r="G9" s="146" t="inlineStr">
        <is>
          <t>XX</t>
        </is>
      </c>
      <c r="H9" s="146" t="inlineStr">
        <is>
          <t>XX</t>
        </is>
      </c>
      <c r="I9" s="147" t="inlineStr">
        <is>
          <t>$XX</t>
        </is>
      </c>
      <c r="J9" s="146" t="inlineStr">
        <is>
          <t>XX</t>
        </is>
      </c>
      <c r="K9" s="148" t="inlineStr">
        <is>
          <t>XX/XX/XXXX</t>
        </is>
      </c>
      <c r="L9" s="149" t="inlineStr">
        <is>
          <t>XX</t>
        </is>
      </c>
      <c r="M9" s="148" t="inlineStr">
        <is>
          <t>XX/XX/XXXX</t>
        </is>
      </c>
      <c r="N9" s="146" t="inlineStr">
        <is>
          <t>XX</t>
        </is>
      </c>
      <c r="O9" s="146" t="inlineStr">
        <is>
          <t>XX</t>
        </is>
      </c>
      <c r="P9" s="148" t="inlineStr">
        <is>
          <t>XX/XX/XXXX</t>
        </is>
      </c>
      <c r="Q9" s="146" t="inlineStr">
        <is>
          <t>XX</t>
        </is>
      </c>
      <c r="R9" s="146" t="inlineStr">
        <is>
          <t>XX</t>
        </is>
      </c>
      <c r="S9" s="146" t="inlineStr">
        <is>
          <t>XX</t>
        </is>
      </c>
      <c r="T9" s="146" t="inlineStr">
        <is>
          <t>XX</t>
        </is>
      </c>
      <c r="U9" s="146" t="inlineStr">
        <is>
          <t>XX</t>
        </is>
      </c>
    </row>
  </sheetData>
  <conditionalFormatting sqref="L2:L9">
    <cfRule type="cellIs" priority="1" operator="greaterThan" dxfId="5">
      <formula>60</formula>
    </cfRule>
  </conditionalFormatting>
  <pageMargins left="0.75" right="0.75" top="1" bottom="1" header="0.5" footer="0.5"/>
  <pageSetup orientation="landscape"/>
  <headerFooter>
    <oddHeader/>
    <oddFooter>&amp;L&amp;8 COPN Atlas, CT&amp;R&amp;8 Page &amp;P of &amp;N</oddFooter>
    <evenHeader/>
    <evenFooter/>
    <firstHeader/>
    <firstFooter/>
  </headerFooter>
  <tableParts count="1">
    <tablePart xmlns:r="http://schemas.openxmlformats.org/officeDocument/2006/relationships" r:id="rId1"/>
  </tableParts>
</worksheet>
</file>

<file path=xl/worksheets/sheet7.xml><?xml version="1.0" encoding="utf-8"?>
<worksheet xmlns="http://schemas.openxmlformats.org/spreadsheetml/2006/main">
  <sheetPr>
    <tabColor rgb="005E9EA0"/>
    <outlinePr summaryBelow="1" summaryRight="1"/>
    <pageSetUpPr/>
  </sheetPr>
  <dimension ref="A1:P11"/>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36" customWidth="1" min="1" max="1"/>
    <col width="10" customWidth="1" min="2" max="2"/>
    <col width="11" customWidth="1" min="3" max="3"/>
    <col width="11" customWidth="1" min="4" max="4"/>
    <col width="11" customWidth="1" min="5" max="5"/>
    <col width="11" customWidth="1" min="6" max="6"/>
    <col width="11" customWidth="1" min="7" max="7"/>
    <col width="11" customWidth="1" min="8" max="8"/>
    <col width="10" customWidth="1" min="9" max="9"/>
    <col width="12" customWidth="1" min="10" max="10"/>
    <col width="16" customWidth="1" min="11" max="11"/>
    <col width="12" customWidth="1" min="12" max="12"/>
    <col width="12" customWidth="1" min="13" max="13"/>
    <col width="34" customWidth="1" min="14" max="14"/>
    <col width="30" customWidth="1" min="15" max="15"/>
    <col width="13" customWidth="1" min="16" max="16"/>
  </cols>
  <sheetData>
    <row r="1" ht="53" customHeight="1">
      <c r="A1" s="135" t="inlineStr">
        <is>
          <t>Health system or applicant</t>
        </is>
      </c>
      <c r="B1" s="135" t="inlineStr">
        <is>
          <t>Requests</t>
        </is>
      </c>
      <c r="C1" s="135" t="inlineStr">
        <is>
          <t>Approved</t>
        </is>
      </c>
      <c r="D1" s="135" t="inlineStr">
        <is>
          <t>Partially approved</t>
        </is>
      </c>
      <c r="E1" s="135" t="inlineStr">
        <is>
          <t>Denied</t>
        </is>
      </c>
      <c r="F1" s="135" t="inlineStr">
        <is>
          <t>Withdrawn or delayed</t>
        </is>
      </c>
      <c r="G1" s="135" t="inlineStr">
        <is>
          <t>Not reviewed or other</t>
        </is>
      </c>
      <c r="H1" s="135" t="inlineStr">
        <is>
          <t>Pending</t>
        </is>
      </c>
      <c r="I1" s="135" t="inlineStr">
        <is>
          <t>Approval rate</t>
        </is>
      </c>
      <c r="J1" s="135" t="inlineStr">
        <is>
          <t>Capital cost requested (USD)</t>
        </is>
      </c>
      <c r="K1" s="135" t="inlineStr">
        <is>
          <t>Requests with a stated cost (counted once)</t>
        </is>
      </c>
      <c r="L1" s="135" t="inlineStr">
        <is>
          <t>Matters on Pipeline</t>
        </is>
      </c>
      <c r="M1" s="135" t="inlineStr">
        <is>
          <t>Service lines</t>
        </is>
      </c>
      <c r="N1" s="135" t="inlineStr">
        <is>
          <t>Filer town (portal address)s</t>
        </is>
      </c>
      <c r="O1" s="135" t="inlineStr">
        <is>
          <t>First year</t>
        </is>
      </c>
      <c r="P1" s="135" t="inlineStr">
        <is>
          <t>Latest filing</t>
        </is>
      </c>
    </row>
    <row r="2">
      <c r="A2" s="85" t="inlineStr">
        <is>
          <t>Hartford HealthCare</t>
        </is>
      </c>
      <c r="B2" s="150" t="inlineStr">
        <is>
          <t>XX</t>
        </is>
      </c>
      <c r="C2" s="150" t="inlineStr">
        <is>
          <t>XX</t>
        </is>
      </c>
      <c r="D2" s="150" t="inlineStr">
        <is>
          <t>XX</t>
        </is>
      </c>
      <c r="E2" s="150" t="inlineStr">
        <is>
          <t>XX</t>
        </is>
      </c>
      <c r="F2" s="150" t="inlineStr">
        <is>
          <t>XX</t>
        </is>
      </c>
      <c r="G2" s="150" t="inlineStr">
        <is>
          <t>XX</t>
        </is>
      </c>
      <c r="H2" s="150" t="inlineStr">
        <is>
          <t>XX</t>
        </is>
      </c>
      <c r="I2" s="151" t="inlineStr">
        <is>
          <t>XX%</t>
        </is>
      </c>
      <c r="J2" s="147" t="inlineStr">
        <is>
          <t>$XX</t>
        </is>
      </c>
      <c r="K2" s="150" t="inlineStr">
        <is>
          <t>XX</t>
        </is>
      </c>
      <c r="L2" s="150" t="inlineStr">
        <is>
          <t>XX</t>
        </is>
      </c>
      <c r="M2" s="146" t="inlineStr">
        <is>
          <t>XX</t>
        </is>
      </c>
      <c r="N2" s="146" t="inlineStr">
        <is>
          <t>XX</t>
        </is>
      </c>
      <c r="O2" s="152" t="inlineStr">
        <is>
          <t>XX</t>
        </is>
      </c>
      <c r="P2" s="148" t="inlineStr">
        <is>
          <t>XX/XX/XXXX</t>
        </is>
      </c>
    </row>
    <row r="3">
      <c r="A3" s="85" t="inlineStr">
        <is>
          <t>Norwalk Hospital</t>
        </is>
      </c>
      <c r="B3" s="150" t="inlineStr">
        <is>
          <t>XX</t>
        </is>
      </c>
      <c r="C3" s="150" t="inlineStr">
        <is>
          <t>XX</t>
        </is>
      </c>
      <c r="D3" s="150" t="inlineStr">
        <is>
          <t>XX</t>
        </is>
      </c>
      <c r="E3" s="150" t="inlineStr">
        <is>
          <t>XX</t>
        </is>
      </c>
      <c r="F3" s="150" t="inlineStr">
        <is>
          <t>XX</t>
        </is>
      </c>
      <c r="G3" s="150" t="inlineStr">
        <is>
          <t>XX</t>
        </is>
      </c>
      <c r="H3" s="150" t="inlineStr">
        <is>
          <t>XX</t>
        </is>
      </c>
      <c r="I3" s="151" t="inlineStr">
        <is>
          <t>XX%</t>
        </is>
      </c>
      <c r="J3" s="147" t="inlineStr">
        <is>
          <t>$XX</t>
        </is>
      </c>
      <c r="K3" s="150" t="inlineStr">
        <is>
          <t>XX</t>
        </is>
      </c>
      <c r="L3" s="150" t="inlineStr">
        <is>
          <t>XX</t>
        </is>
      </c>
      <c r="M3" s="146" t="inlineStr">
        <is>
          <t>XX</t>
        </is>
      </c>
      <c r="N3" s="146" t="inlineStr">
        <is>
          <t>XX</t>
        </is>
      </c>
      <c r="O3" s="152" t="inlineStr">
        <is>
          <t>XX</t>
        </is>
      </c>
      <c r="P3" s="148" t="inlineStr">
        <is>
          <t>XX/XX/XXXX</t>
        </is>
      </c>
    </row>
    <row r="4">
      <c r="A4" s="85" t="inlineStr">
        <is>
          <t>The William W. Backus Hospital</t>
        </is>
      </c>
      <c r="B4" s="150" t="inlineStr">
        <is>
          <t>XX</t>
        </is>
      </c>
      <c r="C4" s="150" t="inlineStr">
        <is>
          <t>XX</t>
        </is>
      </c>
      <c r="D4" s="150" t="inlineStr">
        <is>
          <t>XX</t>
        </is>
      </c>
      <c r="E4" s="150" t="inlineStr">
        <is>
          <t>XX</t>
        </is>
      </c>
      <c r="F4" s="150" t="inlineStr">
        <is>
          <t>XX</t>
        </is>
      </c>
      <c r="G4" s="150" t="inlineStr">
        <is>
          <t>XX</t>
        </is>
      </c>
      <c r="H4" s="150" t="inlineStr">
        <is>
          <t>XX</t>
        </is>
      </c>
      <c r="I4" s="151" t="inlineStr">
        <is>
          <t>XX%</t>
        </is>
      </c>
      <c r="J4" s="147" t="inlineStr">
        <is>
          <t>$XX</t>
        </is>
      </c>
      <c r="K4" s="150" t="inlineStr">
        <is>
          <t>XX</t>
        </is>
      </c>
      <c r="L4" s="150" t="inlineStr">
        <is>
          <t>XX</t>
        </is>
      </c>
      <c r="M4" s="146" t="inlineStr">
        <is>
          <t>XX</t>
        </is>
      </c>
      <c r="N4" s="146" t="inlineStr">
        <is>
          <t>XX</t>
        </is>
      </c>
      <c r="O4" s="152" t="inlineStr">
        <is>
          <t>XX</t>
        </is>
      </c>
      <c r="P4" s="148" t="inlineStr">
        <is>
          <t>XX/XX/XXXX</t>
        </is>
      </c>
    </row>
    <row r="5">
      <c r="A5" s="85" t="inlineStr">
        <is>
          <t>Walden Behavioral Care, LLC</t>
        </is>
      </c>
      <c r="B5" s="150" t="inlineStr">
        <is>
          <t>XX</t>
        </is>
      </c>
      <c r="C5" s="150" t="inlineStr">
        <is>
          <t>XX</t>
        </is>
      </c>
      <c r="D5" s="150" t="inlineStr">
        <is>
          <t>XX</t>
        </is>
      </c>
      <c r="E5" s="150" t="inlineStr">
        <is>
          <t>XX</t>
        </is>
      </c>
      <c r="F5" s="150" t="inlineStr">
        <is>
          <t>XX</t>
        </is>
      </c>
      <c r="G5" s="150" t="inlineStr">
        <is>
          <t>XX</t>
        </is>
      </c>
      <c r="H5" s="150" t="inlineStr">
        <is>
          <t>XX</t>
        </is>
      </c>
      <c r="I5" s="151" t="inlineStr">
        <is>
          <t>XX%</t>
        </is>
      </c>
      <c r="J5" s="147" t="inlineStr">
        <is>
          <t>$XX</t>
        </is>
      </c>
      <c r="K5" s="150" t="inlineStr">
        <is>
          <t>XX</t>
        </is>
      </c>
      <c r="L5" s="150" t="inlineStr">
        <is>
          <t>XX</t>
        </is>
      </c>
      <c r="M5" s="146" t="inlineStr">
        <is>
          <t>XX</t>
        </is>
      </c>
      <c r="N5" s="146" t="inlineStr">
        <is>
          <t>XX</t>
        </is>
      </c>
      <c r="O5" s="152" t="inlineStr">
        <is>
          <t>XX</t>
        </is>
      </c>
      <c r="P5" s="148" t="inlineStr">
        <is>
          <t>XX/XX/XXXX</t>
        </is>
      </c>
    </row>
    <row r="6">
      <c r="A6" s="85" t="inlineStr">
        <is>
          <t>Encompass Health</t>
        </is>
      </c>
      <c r="B6" s="150" t="inlineStr">
        <is>
          <t>XX</t>
        </is>
      </c>
      <c r="C6" s="150" t="inlineStr">
        <is>
          <t>XX</t>
        </is>
      </c>
      <c r="D6" s="150" t="inlineStr">
        <is>
          <t>XX</t>
        </is>
      </c>
      <c r="E6" s="150" t="inlineStr">
        <is>
          <t>XX</t>
        </is>
      </c>
      <c r="F6" s="150" t="inlineStr">
        <is>
          <t>XX</t>
        </is>
      </c>
      <c r="G6" s="150" t="inlineStr">
        <is>
          <t>XX</t>
        </is>
      </c>
      <c r="H6" s="150" t="inlineStr">
        <is>
          <t>XX</t>
        </is>
      </c>
      <c r="I6" s="151" t="inlineStr">
        <is>
          <t>XX%</t>
        </is>
      </c>
      <c r="J6" s="147" t="inlineStr">
        <is>
          <t>$XX</t>
        </is>
      </c>
      <c r="K6" s="150" t="inlineStr">
        <is>
          <t>XX</t>
        </is>
      </c>
      <c r="L6" s="150" t="inlineStr">
        <is>
          <t>XX</t>
        </is>
      </c>
      <c r="M6" s="146" t="inlineStr">
        <is>
          <t>XX</t>
        </is>
      </c>
      <c r="N6" s="146" t="inlineStr">
        <is>
          <t>XX</t>
        </is>
      </c>
      <c r="O6" s="152" t="inlineStr">
        <is>
          <t>XX</t>
        </is>
      </c>
      <c r="P6" s="148" t="inlineStr">
        <is>
          <t>XX/XX/XXXX</t>
        </is>
      </c>
    </row>
    <row r="7">
      <c r="A7" s="85" t="inlineStr">
        <is>
          <t>Advanced Radiology MRI Centers</t>
        </is>
      </c>
      <c r="B7" s="150" t="inlineStr">
        <is>
          <t>XX</t>
        </is>
      </c>
      <c r="C7" s="150" t="inlineStr">
        <is>
          <t>XX</t>
        </is>
      </c>
      <c r="D7" s="150" t="inlineStr">
        <is>
          <t>XX</t>
        </is>
      </c>
      <c r="E7" s="150" t="inlineStr">
        <is>
          <t>XX</t>
        </is>
      </c>
      <c r="F7" s="150" t="inlineStr">
        <is>
          <t>XX</t>
        </is>
      </c>
      <c r="G7" s="150" t="inlineStr">
        <is>
          <t>XX</t>
        </is>
      </c>
      <c r="H7" s="150" t="inlineStr">
        <is>
          <t>XX</t>
        </is>
      </c>
      <c r="I7" s="151" t="inlineStr">
        <is>
          <t>XX%</t>
        </is>
      </c>
      <c r="J7" s="147" t="inlineStr">
        <is>
          <t>$XX</t>
        </is>
      </c>
      <c r="K7" s="150" t="inlineStr">
        <is>
          <t>XX</t>
        </is>
      </c>
      <c r="L7" s="150" t="inlineStr">
        <is>
          <t>XX</t>
        </is>
      </c>
      <c r="M7" s="146" t="inlineStr">
        <is>
          <t>XX</t>
        </is>
      </c>
      <c r="N7" s="146" t="inlineStr">
        <is>
          <t>XX</t>
        </is>
      </c>
      <c r="O7" s="152" t="inlineStr">
        <is>
          <t>XX</t>
        </is>
      </c>
      <c r="P7" s="148" t="inlineStr">
        <is>
          <t>XX/XX/XXXX</t>
        </is>
      </c>
    </row>
    <row r="8">
      <c r="A8" s="85" t="inlineStr">
        <is>
          <t>Connecticut Imaging Partners, LLC Jefferson Radiology, CP</t>
        </is>
      </c>
      <c r="B8" s="150" t="inlineStr">
        <is>
          <t>XX</t>
        </is>
      </c>
      <c r="C8" s="150" t="inlineStr">
        <is>
          <t>XX</t>
        </is>
      </c>
      <c r="D8" s="150" t="inlineStr">
        <is>
          <t>XX</t>
        </is>
      </c>
      <c r="E8" s="150" t="inlineStr">
        <is>
          <t>XX</t>
        </is>
      </c>
      <c r="F8" s="150" t="inlineStr">
        <is>
          <t>XX</t>
        </is>
      </c>
      <c r="G8" s="150" t="inlineStr">
        <is>
          <t>XX</t>
        </is>
      </c>
      <c r="H8" s="150" t="inlineStr">
        <is>
          <t>XX</t>
        </is>
      </c>
      <c r="I8" s="151" t="inlineStr">
        <is>
          <t>XX%</t>
        </is>
      </c>
      <c r="J8" s="147" t="inlineStr">
        <is>
          <t>$XX</t>
        </is>
      </c>
      <c r="K8" s="150" t="inlineStr">
        <is>
          <t>XX</t>
        </is>
      </c>
      <c r="L8" s="150" t="inlineStr">
        <is>
          <t>XX</t>
        </is>
      </c>
      <c r="M8" s="146" t="inlineStr">
        <is>
          <t>XX</t>
        </is>
      </c>
      <c r="N8" s="146" t="inlineStr">
        <is>
          <t>XX</t>
        </is>
      </c>
      <c r="O8" s="152" t="inlineStr">
        <is>
          <t>XX</t>
        </is>
      </c>
      <c r="P8" s="148" t="inlineStr">
        <is>
          <t>XX/XX/XXXX</t>
        </is>
      </c>
    </row>
    <row r="9">
      <c r="A9" s="85" t="inlineStr">
        <is>
          <t>Vassar Health Connecticut, Inc. d/b/a Sharon Hospital</t>
        </is>
      </c>
      <c r="B9" s="150" t="inlineStr">
        <is>
          <t>XX</t>
        </is>
      </c>
      <c r="C9" s="150" t="inlineStr">
        <is>
          <t>XX</t>
        </is>
      </c>
      <c r="D9" s="150" t="inlineStr">
        <is>
          <t>XX</t>
        </is>
      </c>
      <c r="E9" s="150" t="inlineStr">
        <is>
          <t>XX</t>
        </is>
      </c>
      <c r="F9" s="150" t="inlineStr">
        <is>
          <t>XX</t>
        </is>
      </c>
      <c r="G9" s="150" t="inlineStr">
        <is>
          <t>XX</t>
        </is>
      </c>
      <c r="H9" s="150" t="inlineStr">
        <is>
          <t>XX</t>
        </is>
      </c>
      <c r="I9" s="151" t="inlineStr">
        <is>
          <t>XX%</t>
        </is>
      </c>
      <c r="J9" s="147" t="inlineStr">
        <is>
          <t>$XX</t>
        </is>
      </c>
      <c r="K9" s="150" t="inlineStr">
        <is>
          <t>XX</t>
        </is>
      </c>
      <c r="L9" s="150" t="inlineStr">
        <is>
          <t>XX</t>
        </is>
      </c>
      <c r="M9" s="146" t="inlineStr">
        <is>
          <t>XX</t>
        </is>
      </c>
      <c r="N9" s="146" t="inlineStr">
        <is>
          <t>XX</t>
        </is>
      </c>
      <c r="O9" s="152" t="inlineStr">
        <is>
          <t>XX</t>
        </is>
      </c>
      <c r="P9" s="148" t="inlineStr">
        <is>
          <t>XX/XX/XXXX</t>
        </is>
      </c>
    </row>
    <row r="10">
      <c r="A10" s="85" t="inlineStr">
        <is>
          <t>Western Connecticut Orthopedic Surgical Center, LLC SCA-Western Connecticut, LLC</t>
        </is>
      </c>
      <c r="B10" s="150" t="inlineStr">
        <is>
          <t>XX</t>
        </is>
      </c>
      <c r="C10" s="150" t="inlineStr">
        <is>
          <t>XX</t>
        </is>
      </c>
      <c r="D10" s="150" t="inlineStr">
        <is>
          <t>XX</t>
        </is>
      </c>
      <c r="E10" s="150" t="inlineStr">
        <is>
          <t>XX</t>
        </is>
      </c>
      <c r="F10" s="150" t="inlineStr">
        <is>
          <t>XX</t>
        </is>
      </c>
      <c r="G10" s="150" t="inlineStr">
        <is>
          <t>XX</t>
        </is>
      </c>
      <c r="H10" s="150" t="inlineStr">
        <is>
          <t>XX</t>
        </is>
      </c>
      <c r="I10" s="151" t="inlineStr">
        <is>
          <t>XX%</t>
        </is>
      </c>
      <c r="J10" s="147" t="inlineStr">
        <is>
          <t>$XX</t>
        </is>
      </c>
      <c r="K10" s="150" t="inlineStr">
        <is>
          <t>XX</t>
        </is>
      </c>
      <c r="L10" s="150" t="inlineStr">
        <is>
          <t>XX</t>
        </is>
      </c>
      <c r="M10" s="146" t="inlineStr">
        <is>
          <t>XX</t>
        </is>
      </c>
      <c r="N10" s="146" t="inlineStr">
        <is>
          <t>XX</t>
        </is>
      </c>
      <c r="O10" s="152" t="inlineStr">
        <is>
          <t>XX</t>
        </is>
      </c>
      <c r="P10" s="148" t="inlineStr">
        <is>
          <t>XX/XX/XXXX</t>
        </is>
      </c>
    </row>
    <row r="11">
      <c r="A11" s="85" t="inlineStr">
        <is>
          <t>XingImaging LLC</t>
        </is>
      </c>
      <c r="B11" s="150" t="inlineStr">
        <is>
          <t>XX</t>
        </is>
      </c>
      <c r="C11" s="150" t="inlineStr">
        <is>
          <t>XX</t>
        </is>
      </c>
      <c r="D11" s="150" t="inlineStr">
        <is>
          <t>XX</t>
        </is>
      </c>
      <c r="E11" s="150" t="inlineStr">
        <is>
          <t>XX</t>
        </is>
      </c>
      <c r="F11" s="150" t="inlineStr">
        <is>
          <t>XX</t>
        </is>
      </c>
      <c r="G11" s="150" t="inlineStr">
        <is>
          <t>XX</t>
        </is>
      </c>
      <c r="H11" s="150" t="inlineStr">
        <is>
          <t>XX</t>
        </is>
      </c>
      <c r="I11" s="151" t="inlineStr">
        <is>
          <t>XX%</t>
        </is>
      </c>
      <c r="J11" s="147" t="inlineStr">
        <is>
          <t>$XX</t>
        </is>
      </c>
      <c r="K11" s="150" t="inlineStr">
        <is>
          <t>XX</t>
        </is>
      </c>
      <c r="L11" s="150" t="inlineStr">
        <is>
          <t>XX</t>
        </is>
      </c>
      <c r="M11" s="146" t="inlineStr">
        <is>
          <t>XX</t>
        </is>
      </c>
      <c r="N11" s="146" t="inlineStr">
        <is>
          <t>XX</t>
        </is>
      </c>
      <c r="O11" s="152" t="inlineStr">
        <is>
          <t>XX</t>
        </is>
      </c>
      <c r="P11" s="148" t="inlineStr">
        <is>
          <t>XX/XX/XXXX</t>
        </is>
      </c>
    </row>
  </sheetData>
  <pageMargins left="0.75" right="0.75" top="1" bottom="1" header="0.5" footer="0.5"/>
  <pageSetup orientation="landscape"/>
  <headerFooter>
    <oddHeader/>
    <oddFooter>&amp;L&amp;8 COPN Atlas, CT&amp;R&amp;8 Page &amp;P of &amp;N</oddFooter>
    <evenHeader/>
    <evenFooter/>
    <firstHeader/>
    <firstFooter/>
  </headerFooter>
  <tableParts count="1">
    <tablePart xmlns:r="http://schemas.openxmlformats.org/officeDocument/2006/relationships" r:id="rId1"/>
  </tableParts>
</worksheet>
</file>

<file path=xl/worksheets/sheet8.xml><?xml version="1.0" encoding="utf-8"?>
<worksheet xmlns="http://schemas.openxmlformats.org/spreadsheetml/2006/main">
  <sheetPr>
    <tabColor rgb="005E9EA0"/>
    <outlinePr summaryBelow="1" summaryRight="1"/>
    <pageSetUpPr/>
  </sheetPr>
  <dimension ref="A1:I9"/>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32" customWidth="1" min="2" max="2"/>
    <col width="18" customWidth="1" min="3" max="3"/>
    <col width="50" customWidth="1" min="4" max="4"/>
    <col width="12" customWidth="1" min="5" max="5"/>
    <col width="30" customWidth="1" min="6" max="6"/>
    <col width="16" customWidth="1" min="7" max="7"/>
    <col width="13" customWidth="1" min="8" max="8"/>
    <col width="20" customWidth="1" min="9" max="9"/>
  </cols>
  <sheetData>
    <row r="1" ht="38" customHeight="1">
      <c r="A1" s="135" t="inlineStr">
        <is>
          <t>Request no.</t>
        </is>
      </c>
      <c r="B1" s="135" t="inlineStr">
        <is>
          <t>Applicant</t>
        </is>
      </c>
      <c r="C1" s="135" t="inlineStr">
        <is>
          <t>Service line</t>
        </is>
      </c>
      <c r="D1" s="135" t="inlineStr">
        <is>
          <t>Interested parties (as stated)</t>
        </is>
      </c>
      <c r="E1" s="135" t="inlineStr">
        <is>
          <t>Opposition on record</t>
        </is>
      </c>
      <c r="F1" s="135" t="inlineStr">
        <is>
          <t>Staff recommendation (as stated)</t>
        </is>
      </c>
      <c r="G1" s="135" t="inlineStr">
        <is>
          <t>Outcome</t>
        </is>
      </c>
      <c r="H1" s="135" t="inlineStr">
        <is>
          <t>Decision date</t>
        </is>
      </c>
      <c r="I1" s="135" t="inlineStr">
        <is>
          <t>Staff report</t>
        </is>
      </c>
    </row>
    <row r="2">
      <c r="A2" s="26" t="inlineStr">
        <is>
          <t>25-32826-CON</t>
        </is>
      </c>
      <c r="B2" s="153" t="inlineStr">
        <is>
          <t>XX</t>
        </is>
      </c>
      <c r="C2" s="153" t="inlineStr">
        <is>
          <t>XX</t>
        </is>
      </c>
      <c r="D2" s="153" t="inlineStr">
        <is>
          <t>XX</t>
        </is>
      </c>
      <c r="E2" s="153" t="inlineStr">
        <is>
          <t>XX</t>
        </is>
      </c>
      <c r="F2" s="153" t="inlineStr">
        <is>
          <t>XX</t>
        </is>
      </c>
      <c r="G2" s="153" t="inlineStr">
        <is>
          <t>XX</t>
        </is>
      </c>
      <c r="H2" s="148" t="inlineStr">
        <is>
          <t>XX/XX/XXXX</t>
        </is>
      </c>
      <c r="I2" s="153" t="inlineStr">
        <is>
          <t>XX</t>
        </is>
      </c>
    </row>
    <row r="3">
      <c r="A3" s="153" t="inlineStr">
        <is>
          <t>XX</t>
        </is>
      </c>
      <c r="B3" s="153" t="inlineStr">
        <is>
          <t>XX</t>
        </is>
      </c>
      <c r="C3" s="153" t="inlineStr">
        <is>
          <t>XX</t>
        </is>
      </c>
      <c r="D3" s="153" t="inlineStr">
        <is>
          <t>XX</t>
        </is>
      </c>
      <c r="E3" s="153" t="inlineStr">
        <is>
          <t>XX</t>
        </is>
      </c>
      <c r="F3" s="153" t="inlineStr">
        <is>
          <t>XX</t>
        </is>
      </c>
      <c r="G3" s="153" t="inlineStr">
        <is>
          <t>XX</t>
        </is>
      </c>
      <c r="H3" s="148" t="inlineStr">
        <is>
          <t>XX/XX/XXXX</t>
        </is>
      </c>
      <c r="I3" s="153" t="inlineStr">
        <is>
          <t>XX</t>
        </is>
      </c>
    </row>
    <row r="4">
      <c r="A4" s="26" t="inlineStr">
        <is>
          <t>24-32714-CON</t>
        </is>
      </c>
      <c r="B4" s="153" t="inlineStr">
        <is>
          <t>XX</t>
        </is>
      </c>
      <c r="C4" s="153" t="inlineStr">
        <is>
          <t>XX</t>
        </is>
      </c>
      <c r="D4" s="153" t="inlineStr">
        <is>
          <t>XX</t>
        </is>
      </c>
      <c r="E4" s="153" t="inlineStr">
        <is>
          <t>XX</t>
        </is>
      </c>
      <c r="F4" s="153" t="inlineStr">
        <is>
          <t>XX</t>
        </is>
      </c>
      <c r="G4" s="153" t="inlineStr">
        <is>
          <t>XX</t>
        </is>
      </c>
      <c r="H4" s="148" t="inlineStr">
        <is>
          <t>XX/XX/XXXX</t>
        </is>
      </c>
      <c r="I4" s="153" t="inlineStr">
        <is>
          <t>XX</t>
        </is>
      </c>
    </row>
    <row r="5">
      <c r="A5" s="153" t="inlineStr">
        <is>
          <t>XX</t>
        </is>
      </c>
      <c r="B5" s="153" t="inlineStr">
        <is>
          <t>XX</t>
        </is>
      </c>
      <c r="C5" s="153" t="inlineStr">
        <is>
          <t>XX</t>
        </is>
      </c>
      <c r="D5" s="153" t="inlineStr">
        <is>
          <t>XX</t>
        </is>
      </c>
      <c r="E5" s="153" t="inlineStr">
        <is>
          <t>XX</t>
        </is>
      </c>
      <c r="F5" s="153" t="inlineStr">
        <is>
          <t>XX</t>
        </is>
      </c>
      <c r="G5" s="153" t="inlineStr">
        <is>
          <t>XX</t>
        </is>
      </c>
      <c r="H5" s="148" t="inlineStr">
        <is>
          <t>XX/XX/XXXX</t>
        </is>
      </c>
      <c r="I5" s="153" t="inlineStr">
        <is>
          <t>XX</t>
        </is>
      </c>
    </row>
    <row r="6">
      <c r="A6" s="153" t="inlineStr">
        <is>
          <t>XX</t>
        </is>
      </c>
      <c r="B6" s="153" t="inlineStr">
        <is>
          <t>XX</t>
        </is>
      </c>
      <c r="C6" s="153" t="inlineStr">
        <is>
          <t>XX</t>
        </is>
      </c>
      <c r="D6" s="153" t="inlineStr">
        <is>
          <t>XX</t>
        </is>
      </c>
      <c r="E6" s="153" t="inlineStr">
        <is>
          <t>XX</t>
        </is>
      </c>
      <c r="F6" s="153" t="inlineStr">
        <is>
          <t>XX</t>
        </is>
      </c>
      <c r="G6" s="153" t="inlineStr">
        <is>
          <t>XX</t>
        </is>
      </c>
      <c r="H6" s="148" t="inlineStr">
        <is>
          <t>XX/XX/XXXX</t>
        </is>
      </c>
      <c r="I6" s="153" t="inlineStr">
        <is>
          <t>XX</t>
        </is>
      </c>
    </row>
    <row r="7">
      <c r="A7" s="26" t="inlineStr">
        <is>
          <t>22-32511-CON</t>
        </is>
      </c>
      <c r="B7" s="153" t="inlineStr">
        <is>
          <t>XX</t>
        </is>
      </c>
      <c r="C7" s="153" t="inlineStr">
        <is>
          <t>XX</t>
        </is>
      </c>
      <c r="D7" s="153" t="inlineStr">
        <is>
          <t>XX</t>
        </is>
      </c>
      <c r="E7" s="153" t="inlineStr">
        <is>
          <t>XX</t>
        </is>
      </c>
      <c r="F7" s="153" t="inlineStr">
        <is>
          <t>XX</t>
        </is>
      </c>
      <c r="G7" s="153" t="inlineStr">
        <is>
          <t>XX</t>
        </is>
      </c>
      <c r="H7" s="148" t="inlineStr">
        <is>
          <t>XX/XX/XXXX</t>
        </is>
      </c>
      <c r="I7" s="153" t="inlineStr">
        <is>
          <t>XX</t>
        </is>
      </c>
    </row>
    <row r="8">
      <c r="A8" s="26" t="inlineStr">
        <is>
          <t>20-32390-CON</t>
        </is>
      </c>
      <c r="B8" s="153" t="inlineStr">
        <is>
          <t>XX</t>
        </is>
      </c>
      <c r="C8" s="153" t="inlineStr">
        <is>
          <t>XX</t>
        </is>
      </c>
      <c r="D8" s="153" t="inlineStr">
        <is>
          <t>XX</t>
        </is>
      </c>
      <c r="E8" s="153" t="inlineStr">
        <is>
          <t>XX</t>
        </is>
      </c>
      <c r="F8" s="153" t="inlineStr">
        <is>
          <t>XX</t>
        </is>
      </c>
      <c r="G8" s="153" t="inlineStr">
        <is>
          <t>XX</t>
        </is>
      </c>
      <c r="H8" s="148" t="inlineStr">
        <is>
          <t>XX/XX/XXXX</t>
        </is>
      </c>
      <c r="I8" s="153" t="inlineStr">
        <is>
          <t>XX</t>
        </is>
      </c>
    </row>
    <row r="9">
      <c r="A9" s="26" t="inlineStr">
        <is>
          <t>15-32031-CON</t>
        </is>
      </c>
      <c r="B9" s="153" t="inlineStr">
        <is>
          <t>XX</t>
        </is>
      </c>
      <c r="C9" s="153" t="inlineStr">
        <is>
          <t>XX</t>
        </is>
      </c>
      <c r="D9" s="153" t="inlineStr">
        <is>
          <t>XX</t>
        </is>
      </c>
      <c r="E9" s="153" t="inlineStr">
        <is>
          <t>XX</t>
        </is>
      </c>
      <c r="F9" s="153" t="inlineStr">
        <is>
          <t>XX</t>
        </is>
      </c>
      <c r="G9" s="153" t="inlineStr">
        <is>
          <t>XX</t>
        </is>
      </c>
      <c r="H9" s="148" t="inlineStr">
        <is>
          <t>XX/XX/XXXX</t>
        </is>
      </c>
      <c r="I9" s="153" t="inlineStr">
        <is>
          <t>XX</t>
        </is>
      </c>
    </row>
  </sheetData>
  <conditionalFormatting sqref="E2:E9">
    <cfRule type="cellIs" priority="1" operator="equal" dxfId="17" stopIfTrue="1">
      <formula>"Yes"</formula>
    </cfRule>
  </conditionalFormatting>
  <conditionalFormatting sqref="F2:F9">
    <cfRule type="expression" priority="2" dxfId="12" stopIfTrue="1">
      <formula>OR(ISNUMBER(SEARCH("deny",F2)),ISNUMBER(SEARCH("denial",F2)),ISNUMBER(SEARCH("not recommend",F2)))</formula>
    </cfRule>
    <cfRule type="expression" priority="3" dxfId="14" stopIfTrue="1">
      <formula>OR(ISNUMBER(SEARCH("withdraw",F2)),ISNUMBER(SEARCH("defer",F2)),ISNUMBER(SEARCH("delay",F2)))</formula>
    </cfRule>
    <cfRule type="expression" priority="4" dxfId="11" stopIfTrue="1">
      <formula>OR(ISNUMBER(SEARCH("approv",F2)),ISNUMBER(SEARCH("partial",F2)))</formula>
    </cfRule>
    <cfRule type="expression" priority="2" dxfId="12" stopIfTrue="1">
      <formula>OR(ISNUMBER(SEARCH("deny",F2)),ISNUMBER(SEARCH("denial",F2)),ISNUMBER(SEARCH("not recommend",F2)))</formula>
    </cfRule>
    <cfRule type="expression" priority="3" dxfId="14" stopIfTrue="1">
      <formula>OR(ISNUMBER(SEARCH("withdraw",F2)),ISNUMBER(SEARCH("defer",F2)),ISNUMBER(SEARCH("delay",F2)))</formula>
    </cfRule>
    <cfRule type="expression" priority="4" dxfId="11" stopIfTrue="1">
      <formula>OR(ISNUMBER(SEARCH("approv",F2)),ISNUMBER(SEARCH("partial",F2)))</formula>
    </cfRule>
  </conditionalFormatting>
  <conditionalFormatting sqref="G2:G9">
    <cfRule type="cellIs" priority="5" operator="equal" dxfId="11" stopIfTrue="1">
      <formula>"Approved"</formula>
    </cfRule>
    <cfRule type="cellIs" priority="6" operator="equal" dxfId="11" stopIfTrue="1">
      <formula>"Partially approved"</formula>
    </cfRule>
    <cfRule type="cellIs" priority="7" operator="equal" dxfId="12" stopIfTrue="1">
      <formula>"Denied"</formula>
    </cfRule>
    <cfRule type="cellIs" priority="8" operator="equal" dxfId="13" stopIfTrue="1">
      <formula>"Pending"</formula>
    </cfRule>
    <cfRule type="cellIs" priority="9" operator="equal" dxfId="14" stopIfTrue="1">
      <formula>"Withdrawn or delayed"</formula>
    </cfRule>
    <cfRule type="cellIs" priority="10" operator="equal" dxfId="15" stopIfTrue="1">
      <formula>"Not reviewed or other"</formula>
    </cfRule>
    <cfRule type="cellIs" priority="11" operator="equal" dxfId="15" stopIfTrue="1">
      <formula>"Unknown"</formula>
    </cfRule>
  </conditionalFormatting>
  <hyperlinks>
    <hyperlink ref="A2" location="'Requests'!A3"/>
    <hyperlink ref="A4" location="'Requests'!A4"/>
    <hyperlink ref="A7" location="'Requests'!A5"/>
    <hyperlink ref="A8" location="'Requests'!A6"/>
    <hyperlink ref="A9" location="'Requests'!A11"/>
  </hyperlinks>
  <pageMargins left="0.75" right="0.75" top="1" bottom="1" header="0.5" footer="0.5"/>
  <pageSetup orientation="landscape"/>
  <headerFooter>
    <oddHeader/>
    <oddFooter>&amp;L&amp;8 COPN Atlas, CT&amp;R&amp;8 Page &amp;P of &amp;N</oddFooter>
    <evenHeader/>
    <evenFooter/>
    <firstHeader/>
    <firstFooter/>
  </headerFooter>
  <tableParts count="1">
    <tablePart xmlns:r="http://schemas.openxmlformats.org/officeDocument/2006/relationships" r:id="rId1"/>
  </tableParts>
</worksheet>
</file>

<file path=xl/worksheets/sheet9.xml><?xml version="1.0" encoding="utf-8"?>
<worksheet xmlns="http://schemas.openxmlformats.org/spreadsheetml/2006/main">
  <sheetPr>
    <tabColor rgb="000F5E63"/>
    <outlinePr summaryBelow="1" summaryRight="1"/>
    <pageSetUpPr/>
  </sheetPr>
  <dimension ref="A1:D40"/>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34" customWidth="1" min="2" max="2"/>
    <col width="64" customWidth="1" min="3" max="3"/>
    <col width="22" customWidth="1" min="4" max="4"/>
  </cols>
  <sheetData>
    <row r="1" ht="30" customHeight="1">
      <c r="A1" s="135" t="inlineStr">
        <is>
          <t>Request no.</t>
        </is>
      </c>
      <c r="B1" s="135" t="inlineStr">
        <is>
          <t>Document type</t>
        </is>
      </c>
      <c r="C1" s="135" t="inlineStr">
        <is>
          <t>Link</t>
        </is>
      </c>
      <c r="D1" s="135" t="inlineStr">
        <is>
          <t>Host</t>
        </is>
      </c>
    </row>
    <row r="2">
      <c r="A2" s="7" t="inlineStr">
        <is>
          <t>26-32890-CON</t>
        </is>
      </c>
      <c r="B2" s="3" t="inlineStr">
        <is>
          <t>CON application as filed</t>
        </is>
      </c>
      <c r="C2" s="7" t="inlineStr">
        <is>
          <t>CONAttachment_Download?aid=10812</t>
        </is>
      </c>
      <c r="D2" s="3" t="inlineStr">
        <is>
          <t>dphconwebportal.ct.gov</t>
        </is>
      </c>
    </row>
    <row r="3">
      <c r="A3" s="7" t="inlineStr">
        <is>
          <t>26-32890-CON</t>
        </is>
      </c>
      <c r="B3" s="3" t="inlineStr">
        <is>
          <t>Final decision, decision, agreed settlement or withdrawal (CON portal or archived OHS page)</t>
        </is>
      </c>
      <c r="C3" s="7" t="inlineStr">
        <is>
          <t>CONAttachment_Download?aid=11356</t>
        </is>
      </c>
      <c r="D3" s="3" t="inlineStr">
        <is>
          <t>dphconwebportal.ct.gov</t>
        </is>
      </c>
    </row>
    <row r="4">
      <c r="A4" s="7" t="inlineStr">
        <is>
          <t>26-32890-CON</t>
        </is>
      </c>
      <c r="B4" s="3" t="inlineStr">
        <is>
          <t>OHS CON portal public report</t>
        </is>
      </c>
      <c r="C4" s="7" t="inlineStr">
        <is>
          <t>Report</t>
        </is>
      </c>
      <c r="D4" s="3" t="inlineStr">
        <is>
          <t>dphconwebportal.ct.gov</t>
        </is>
      </c>
    </row>
    <row r="5">
      <c r="A5" s="7" t="inlineStr">
        <is>
          <t>26-32890-CON</t>
        </is>
      </c>
      <c r="B5" s="3" t="inlineStr">
        <is>
          <t>OHS deemed-complete letter</t>
        </is>
      </c>
      <c r="C5" s="7" t="inlineStr">
        <is>
          <t>CONAttachment_Download?aid=11054</t>
        </is>
      </c>
      <c r="D5" s="3" t="inlineStr">
        <is>
          <t>dphconwebportal.ct.gov</t>
        </is>
      </c>
    </row>
    <row r="6">
      <c r="A6" s="7" t="inlineStr">
        <is>
          <t>25-32826-CON</t>
        </is>
      </c>
      <c r="B6" s="3" t="inlineStr">
        <is>
          <t>CON portal or OHS status page</t>
        </is>
      </c>
      <c r="C6" s="7" t="inlineStr">
        <is>
          <t>con-status</t>
        </is>
      </c>
      <c r="D6" s="3" t="inlineStr">
        <is>
          <t>portal.ct.gov</t>
        </is>
      </c>
    </row>
    <row r="7">
      <c r="A7" s="7" t="inlineStr">
        <is>
          <t>25-32826-CON</t>
        </is>
      </c>
      <c r="B7" s="3" t="inlineStr">
        <is>
          <t>OHS CON Public Hearings page or agenda</t>
        </is>
      </c>
      <c r="C7" s="7" t="inlineStr">
        <is>
          <t>april-16-2026</t>
        </is>
      </c>
      <c r="D7" s="3" t="inlineStr">
        <is>
          <t>portal.ct.gov</t>
        </is>
      </c>
    </row>
    <row r="8">
      <c r="A8" s="7" t="inlineStr">
        <is>
          <t>25-32826-CON</t>
        </is>
      </c>
      <c r="B8" s="3" t="inlineStr">
        <is>
          <t>OHS CON portal public report</t>
        </is>
      </c>
      <c r="C8" s="7" t="inlineStr">
        <is>
          <t>Report</t>
        </is>
      </c>
      <c r="D8" s="3" t="inlineStr">
        <is>
          <t>dphconwebportal.ct.gov</t>
        </is>
      </c>
    </row>
    <row r="9">
      <c r="A9" s="7" t="inlineStr">
        <is>
          <t>25-32826-CON</t>
        </is>
      </c>
      <c r="B9" s="3" t="inlineStr">
        <is>
          <t>OHS deemed-complete letter</t>
        </is>
      </c>
      <c r="C9" s="7" t="inlineStr">
        <is>
          <t>CONAttachment_Download?aid=10239</t>
        </is>
      </c>
      <c r="D9" s="3" t="inlineStr">
        <is>
          <t>dphconwebportal.ct.gov</t>
        </is>
      </c>
    </row>
    <row r="10">
      <c r="A10" s="7" t="inlineStr">
        <is>
          <t>24-32714-CON</t>
        </is>
      </c>
      <c r="B10" s="3" t="inlineStr">
        <is>
          <t>Final decision, decision, agreed settlement or withdrawal (CON portal or archived OHS page)</t>
        </is>
      </c>
      <c r="C10" s="7" t="inlineStr">
        <is>
          <t>CONAttachment_Download?aid=9101</t>
        </is>
      </c>
      <c r="D10" s="3" t="inlineStr">
        <is>
          <t>dphconwebportal.ct.gov</t>
        </is>
      </c>
    </row>
    <row r="11">
      <c r="A11" s="7" t="inlineStr">
        <is>
          <t>24-32714-CON</t>
        </is>
      </c>
      <c r="B11" s="3" t="inlineStr">
        <is>
          <t>OHS CON portal public report</t>
        </is>
      </c>
      <c r="C11" s="7" t="inlineStr">
        <is>
          <t>Report</t>
        </is>
      </c>
      <c r="D11" s="3" t="inlineStr">
        <is>
          <t>dphconwebportal.ct.gov</t>
        </is>
      </c>
    </row>
    <row r="12">
      <c r="A12" s="7" t="inlineStr">
        <is>
          <t>24-32714-CON</t>
        </is>
      </c>
      <c r="B12" s="3" t="inlineStr">
        <is>
          <t>OHS deemed-complete letter</t>
        </is>
      </c>
      <c r="C12" s="7" t="inlineStr">
        <is>
          <t>CONAttachment_Download?aid=8539</t>
        </is>
      </c>
      <c r="D12" s="3" t="inlineStr">
        <is>
          <t>dphconwebportal.ct.gov</t>
        </is>
      </c>
    </row>
    <row r="13">
      <c r="A13" s="7" t="inlineStr">
        <is>
          <t>22-32511-CON</t>
        </is>
      </c>
      <c r="B13" s="3" t="inlineStr">
        <is>
          <t>CMS Provider of Services, Hospital Enrollments and All Owners files</t>
        </is>
      </c>
      <c r="C13" s="7" t="inlineStr">
        <is>
          <t>data?filter[STATE_CD]=CT</t>
        </is>
      </c>
      <c r="D13" s="3" t="inlineStr">
        <is>
          <t>data.cms.gov</t>
        </is>
      </c>
    </row>
    <row r="14">
      <c r="A14" s="7" t="inlineStr">
        <is>
          <t>22-32511-CON</t>
        </is>
      </c>
      <c r="B14" s="3" t="inlineStr">
        <is>
          <t>CMS Provider of Services, Hospital Enrollments and All Owners files</t>
        </is>
      </c>
      <c r="C14" s="7" t="inlineStr">
        <is>
          <t>data?filter[STATE]=CT</t>
        </is>
      </c>
      <c r="D14" s="3" t="inlineStr">
        <is>
          <t>data.cms.gov</t>
        </is>
      </c>
    </row>
    <row r="15">
      <c r="A15" s="7" t="inlineStr">
        <is>
          <t>22-32511-CON</t>
        </is>
      </c>
      <c r="B15" s="3" t="inlineStr">
        <is>
          <t>CMS Provider of Services, Hospital Enrollments and All Owners files</t>
        </is>
      </c>
      <c r="C15" s="7" t="inlineStr">
        <is>
          <t>Hospital_All_Owners_2026.09.29.csv</t>
        </is>
      </c>
      <c r="D15" s="3" t="inlineStr">
        <is>
          <t>data.cms.gov</t>
        </is>
      </c>
    </row>
    <row r="16">
      <c r="A16" s="7" t="inlineStr">
        <is>
          <t>22-32511-CON</t>
        </is>
      </c>
      <c r="B16" s="3" t="inlineStr">
        <is>
          <t>Final decision, decision, agreed settlement or withdrawal (CON portal or archived OHS page)</t>
        </is>
      </c>
      <c r="C16" s="7" t="inlineStr">
        <is>
          <t>CONAttachment_Download?aid=8039</t>
        </is>
      </c>
      <c r="D16" s="3" t="inlineStr">
        <is>
          <t>dphconwebportal.ct.gov</t>
        </is>
      </c>
    </row>
    <row r="17">
      <c r="A17" s="7" t="inlineStr">
        <is>
          <t>22-32511-CON</t>
        </is>
      </c>
      <c r="B17" s="3" t="inlineStr">
        <is>
          <t>OHS CON portal public report</t>
        </is>
      </c>
      <c r="C17" s="7" t="inlineStr">
        <is>
          <t>Report</t>
        </is>
      </c>
      <c r="D17" s="3" t="inlineStr">
        <is>
          <t>dphconwebportal.ct.gov</t>
        </is>
      </c>
    </row>
    <row r="18">
      <c r="A18" s="7" t="inlineStr">
        <is>
          <t>22-32511-CON</t>
        </is>
      </c>
      <c r="B18" s="3" t="inlineStr">
        <is>
          <t>OHS deemed-complete letter</t>
        </is>
      </c>
      <c r="C18" s="7" t="inlineStr">
        <is>
          <t>CONAttachment_Download?aid=5774</t>
        </is>
      </c>
      <c r="D18" s="3" t="inlineStr">
        <is>
          <t>dphconwebportal.ct.gov</t>
        </is>
      </c>
    </row>
    <row r="19">
      <c r="A19" s="7" t="inlineStr">
        <is>
          <t>20-32390-CON</t>
        </is>
      </c>
      <c r="B19" s="3" t="inlineStr">
        <is>
          <t>CMS Provider of Services, Hospital Enrollments and All Owners files</t>
        </is>
      </c>
      <c r="C19" s="7" t="inlineStr">
        <is>
          <t>data?filter[STATE_CD]=CT</t>
        </is>
      </c>
      <c r="D19" s="3" t="inlineStr">
        <is>
          <t>data.cms.gov</t>
        </is>
      </c>
    </row>
    <row r="20">
      <c r="A20" s="7" t="inlineStr">
        <is>
          <t>20-32390-CON</t>
        </is>
      </c>
      <c r="B20" s="3" t="inlineStr">
        <is>
          <t>CMS Provider of Services, Hospital Enrollments and All Owners files</t>
        </is>
      </c>
      <c r="C20" s="7" t="inlineStr">
        <is>
          <t>data?filter[STATE]=CT</t>
        </is>
      </c>
      <c r="D20" s="3" t="inlineStr">
        <is>
          <t>data.cms.gov</t>
        </is>
      </c>
    </row>
    <row r="21">
      <c r="A21" s="7" t="inlineStr">
        <is>
          <t>20-32390-CON</t>
        </is>
      </c>
      <c r="B21" s="3" t="inlineStr">
        <is>
          <t>CMS Provider of Services, Hospital Enrollments and All Owners files</t>
        </is>
      </c>
      <c r="C21" s="7" t="inlineStr">
        <is>
          <t>Hospital_All_Owners_2026.09.29.csv</t>
        </is>
      </c>
      <c r="D21" s="3" t="inlineStr">
        <is>
          <t>data.cms.gov</t>
        </is>
      </c>
    </row>
    <row r="22">
      <c r="A22" s="7" t="inlineStr">
        <is>
          <t>20-32390-CON</t>
        </is>
      </c>
      <c r="B22" s="3" t="inlineStr">
        <is>
          <t>Final decision, decision, agreed settlement or withdrawal (CON portal or archived OHS page)</t>
        </is>
      </c>
      <c r="C22" s="7" t="inlineStr">
        <is>
          <t>CONAttachment_Download?aid=5756</t>
        </is>
      </c>
      <c r="D22" s="3" t="inlineStr">
        <is>
          <t>dphconwebportal.ct.gov</t>
        </is>
      </c>
    </row>
    <row r="23">
      <c r="A23" s="7" t="inlineStr">
        <is>
          <t>20-32390-CON</t>
        </is>
      </c>
      <c r="B23" s="3" t="inlineStr">
        <is>
          <t>OHS CON portal public report</t>
        </is>
      </c>
      <c r="C23" s="7" t="inlineStr">
        <is>
          <t>Report</t>
        </is>
      </c>
      <c r="D23" s="3" t="inlineStr">
        <is>
          <t>dphconwebportal.ct.gov</t>
        </is>
      </c>
    </row>
    <row r="24">
      <c r="A24" s="7" t="inlineStr">
        <is>
          <t>20-32390-CON</t>
        </is>
      </c>
      <c r="B24" s="3" t="inlineStr">
        <is>
          <t>OHS deemed-complete letter</t>
        </is>
      </c>
      <c r="C24" s="7" t="inlineStr">
        <is>
          <t>CONAttachment_Download?aid=3251</t>
        </is>
      </c>
      <c r="D24" s="3" t="inlineStr">
        <is>
          <t>dphconwebportal.ct.gov</t>
        </is>
      </c>
    </row>
    <row r="25">
      <c r="A25" s="7" t="inlineStr">
        <is>
          <t>18-32250-CON</t>
        </is>
      </c>
      <c r="B25" s="3" t="inlineStr">
        <is>
          <t>Final decision, decision, agreed settlement or withdrawal (CON portal or archived OHS page)</t>
        </is>
      </c>
      <c r="C25" s="7" t="inlineStr">
        <is>
          <t>CONAttachment_Download?aid=1462</t>
        </is>
      </c>
      <c r="D25" s="3" t="inlineStr">
        <is>
          <t>dphconwebportal.ct.gov</t>
        </is>
      </c>
    </row>
    <row r="26">
      <c r="A26" s="7" t="inlineStr">
        <is>
          <t>18-32250-CON</t>
        </is>
      </c>
      <c r="B26" s="3" t="inlineStr">
        <is>
          <t>OHS CON portal public report</t>
        </is>
      </c>
      <c r="C26" s="7" t="inlineStr">
        <is>
          <t>Report</t>
        </is>
      </c>
      <c r="D26" s="3" t="inlineStr">
        <is>
          <t>dphconwebportal.ct.gov</t>
        </is>
      </c>
    </row>
    <row r="27">
      <c r="A27" s="7" t="inlineStr">
        <is>
          <t>18-32250-CON</t>
        </is>
      </c>
      <c r="B27" s="3" t="inlineStr">
        <is>
          <t>OHS deemed-complete letter</t>
        </is>
      </c>
      <c r="C27" s="7" t="inlineStr">
        <is>
          <t>CONAttachment_Download?aid=1038</t>
        </is>
      </c>
      <c r="D27" s="3" t="inlineStr">
        <is>
          <t>dphconwebportal.ct.gov</t>
        </is>
      </c>
    </row>
    <row r="28">
      <c r="A28" s="7" t="inlineStr">
        <is>
          <t>18-32229-CON</t>
        </is>
      </c>
      <c r="B28" s="3" t="inlineStr">
        <is>
          <t>Final decision, decision, agreed settlement or withdrawal (CON portal or archived OHS page)</t>
        </is>
      </c>
      <c r="C28" s="7" t="inlineStr">
        <is>
          <t>CONAttachment_Download?aid=1353</t>
        </is>
      </c>
      <c r="D28" s="3" t="inlineStr">
        <is>
          <t>dphconwebportal.ct.gov</t>
        </is>
      </c>
    </row>
    <row r="29">
      <c r="A29" s="7" t="inlineStr">
        <is>
          <t>18-32229-CON</t>
        </is>
      </c>
      <c r="B29" s="3" t="inlineStr">
        <is>
          <t>OHS CON portal public report</t>
        </is>
      </c>
      <c r="C29" s="7" t="inlineStr">
        <is>
          <t>Report</t>
        </is>
      </c>
      <c r="D29" s="3" t="inlineStr">
        <is>
          <t>dphconwebportal.ct.gov</t>
        </is>
      </c>
    </row>
    <row r="30">
      <c r="A30" s="7" t="inlineStr">
        <is>
          <t>17-32176-CON</t>
        </is>
      </c>
      <c r="B30" s="3" t="inlineStr">
        <is>
          <t>Archived OHS list page (2015 to 2017)</t>
        </is>
      </c>
      <c r="C30" s="7" t="inlineStr">
        <is>
          <t>con-decisions-2017?archived=true</t>
        </is>
      </c>
      <c r="D30" s="3" t="inlineStr">
        <is>
          <t>portal.ct.gov</t>
        </is>
      </c>
    </row>
    <row r="31">
      <c r="A31" s="7" t="inlineStr">
        <is>
          <t>17-32176-CON</t>
        </is>
      </c>
      <c r="B31" s="3" t="inlineStr">
        <is>
          <t>CON application as filed</t>
        </is>
      </c>
      <c r="C31" s="7" t="inlineStr">
        <is>
          <t>17_32176_con.pdf?rev=46b05eb7736f4d7f8b4d3c3558fea3ce&amp;hash=9EA586CE65977C5678AC7</t>
        </is>
      </c>
      <c r="D31" s="3" t="inlineStr">
        <is>
          <t>portal.ct.gov</t>
        </is>
      </c>
    </row>
    <row r="32">
      <c r="A32" s="7" t="inlineStr">
        <is>
          <t>17-32176-CON</t>
        </is>
      </c>
      <c r="B32" s="3" t="inlineStr">
        <is>
          <t>Final decision, decision, agreed settlement or withdrawal (CON portal or archived OHS page)</t>
        </is>
      </c>
      <c r="C32" s="7" t="inlineStr">
        <is>
          <t>17_32176_con.pdf?rev=cdd833060c034dcf9fac9795aa5ccb5a&amp;hash=F01E17BDD0F8CDA45AF4E</t>
        </is>
      </c>
      <c r="D32" s="3" t="inlineStr">
        <is>
          <t>portal.ct.gov</t>
        </is>
      </c>
    </row>
    <row r="33">
      <c r="A33" s="7" t="inlineStr">
        <is>
          <t>16-32093-CON</t>
        </is>
      </c>
      <c r="B33" s="3" t="inlineStr">
        <is>
          <t>Archived OHS list page (2015 to 2017)</t>
        </is>
      </c>
      <c r="C33" s="7" t="inlineStr">
        <is>
          <t>con-decisions-2016?archived=true</t>
        </is>
      </c>
      <c r="D33" s="3" t="inlineStr">
        <is>
          <t>portal.ct.gov</t>
        </is>
      </c>
    </row>
    <row r="34">
      <c r="A34" s="7" t="inlineStr">
        <is>
          <t>16-32093-CON</t>
        </is>
      </c>
      <c r="B34" s="3" t="inlineStr">
        <is>
          <t>Final decision, decision, agreed settlement or withdrawal (CON portal or archived OHS page)</t>
        </is>
      </c>
      <c r="C34" s="7" t="inlineStr">
        <is>
          <t>1632093conpdf.pdf?rev=46962d70848a4f9d97619a74f67e536b&amp;hash=413530053F1679FCE1FE</t>
        </is>
      </c>
      <c r="D34" s="3" t="inlineStr">
        <is>
          <t>portal.ct.gov</t>
        </is>
      </c>
    </row>
    <row r="35">
      <c r="A35" s="7" t="inlineStr">
        <is>
          <t>15-32031-CON</t>
        </is>
      </c>
      <c r="B35" s="3" t="inlineStr">
        <is>
          <t>Archived OHS list page (2015 to 2017)</t>
        </is>
      </c>
      <c r="C35" s="7" t="inlineStr">
        <is>
          <t>con-decisions-2016?archived=true</t>
        </is>
      </c>
      <c r="D35" s="3" t="inlineStr">
        <is>
          <t>portal.ct.gov</t>
        </is>
      </c>
    </row>
    <row r="36">
      <c r="A36" s="7" t="inlineStr">
        <is>
          <t>15-32031-CON</t>
        </is>
      </c>
      <c r="B36" s="3" t="inlineStr">
        <is>
          <t>CMS Provider of Services, Hospital Enrollments and All Owners files</t>
        </is>
      </c>
      <c r="C36" s="7" t="inlineStr">
        <is>
          <t>data?filter[STATE_CD]=CT</t>
        </is>
      </c>
      <c r="D36" s="3" t="inlineStr">
        <is>
          <t>data.cms.gov</t>
        </is>
      </c>
    </row>
    <row r="37">
      <c r="A37" s="7" t="inlineStr">
        <is>
          <t>15-32031-CON</t>
        </is>
      </c>
      <c r="B37" s="3" t="inlineStr">
        <is>
          <t>CMS Provider of Services, Hospital Enrollments and All Owners files</t>
        </is>
      </c>
      <c r="C37" s="7" t="inlineStr">
        <is>
          <t>data?filter[STATE]=CT</t>
        </is>
      </c>
      <c r="D37" s="3" t="inlineStr">
        <is>
          <t>data.cms.gov</t>
        </is>
      </c>
    </row>
    <row r="38">
      <c r="A38" s="7" t="inlineStr">
        <is>
          <t>15-32031-CON</t>
        </is>
      </c>
      <c r="B38" s="3" t="inlineStr">
        <is>
          <t>CMS Provider of Services, Hospital Enrollments and All Owners files</t>
        </is>
      </c>
      <c r="C38" s="7" t="inlineStr">
        <is>
          <t>Hospital_All_Owners_2026.09.29.csv</t>
        </is>
      </c>
      <c r="D38" s="3" t="inlineStr">
        <is>
          <t>data.cms.gov</t>
        </is>
      </c>
    </row>
    <row r="39">
      <c r="A39" s="7" t="inlineStr">
        <is>
          <t>15-32031-CON</t>
        </is>
      </c>
      <c r="B39" s="3" t="inlineStr">
        <is>
          <t>CON application as filed</t>
        </is>
      </c>
      <c r="C39" s="7" t="inlineStr">
        <is>
          <t>1532031CONpdf.pdf?la=en&amp;hash=A744C27C2E168A58BCB147134F173AC6</t>
        </is>
      </c>
      <c r="D39" s="3" t="inlineStr">
        <is>
          <t>portal.ct.gov</t>
        </is>
      </c>
    </row>
    <row r="40">
      <c r="A40" s="7" t="inlineStr">
        <is>
          <t>15-32031-CON</t>
        </is>
      </c>
      <c r="B40" s="3" t="inlineStr">
        <is>
          <t>Final decision, decision, agreed settlement or withdrawal (CON portal or archived OHS page)</t>
        </is>
      </c>
      <c r="C40" s="7" t="inlineStr">
        <is>
          <t>1532031conpdf.pdf?rev=7d7baddd6f7841eea727fd9244d3acad&amp;hash=5D4D0614A6C0F88DFF78</t>
        </is>
      </c>
      <c r="D40" s="3" t="inlineStr">
        <is>
          <t>portal.ct.gov</t>
        </is>
      </c>
    </row>
  </sheetData>
  <hyperlinks>
    <hyperlink ref="A2" location="'Requests'!A2"/>
    <hyperlink xmlns:r="http://schemas.openxmlformats.org/officeDocument/2006/relationships" ref="C2" r:id="rId1"/>
    <hyperlink ref="A3" location="'Requests'!A2"/>
    <hyperlink xmlns:r="http://schemas.openxmlformats.org/officeDocument/2006/relationships" ref="C3" r:id="rId2"/>
    <hyperlink ref="A4" location="'Requests'!A2"/>
    <hyperlink xmlns:r="http://schemas.openxmlformats.org/officeDocument/2006/relationships" ref="C4" r:id="rId3"/>
    <hyperlink ref="A5" location="'Requests'!A2"/>
    <hyperlink xmlns:r="http://schemas.openxmlformats.org/officeDocument/2006/relationships" ref="C5" r:id="rId4"/>
    <hyperlink ref="A6" location="'Requests'!A3"/>
    <hyperlink xmlns:r="http://schemas.openxmlformats.org/officeDocument/2006/relationships" ref="C6" r:id="rId5"/>
    <hyperlink ref="A7" location="'Requests'!A3"/>
    <hyperlink xmlns:r="http://schemas.openxmlformats.org/officeDocument/2006/relationships" ref="C7" r:id="rId6"/>
    <hyperlink ref="A8" location="'Requests'!A3"/>
    <hyperlink xmlns:r="http://schemas.openxmlformats.org/officeDocument/2006/relationships" ref="C8" r:id="rId7"/>
    <hyperlink ref="A9" location="'Requests'!A3"/>
    <hyperlink xmlns:r="http://schemas.openxmlformats.org/officeDocument/2006/relationships" ref="C9" r:id="rId8"/>
    <hyperlink ref="A10" location="'Requests'!A4"/>
    <hyperlink xmlns:r="http://schemas.openxmlformats.org/officeDocument/2006/relationships" ref="C10" r:id="rId9"/>
    <hyperlink ref="A11" location="'Requests'!A4"/>
    <hyperlink xmlns:r="http://schemas.openxmlformats.org/officeDocument/2006/relationships" ref="C11" r:id="rId10"/>
    <hyperlink ref="A12" location="'Requests'!A4"/>
    <hyperlink xmlns:r="http://schemas.openxmlformats.org/officeDocument/2006/relationships" ref="C12" r:id="rId11"/>
    <hyperlink ref="A13" location="'Requests'!A5"/>
    <hyperlink xmlns:r="http://schemas.openxmlformats.org/officeDocument/2006/relationships" ref="C13" r:id="rId12"/>
    <hyperlink ref="A14" location="'Requests'!A5"/>
    <hyperlink xmlns:r="http://schemas.openxmlformats.org/officeDocument/2006/relationships" ref="C14" r:id="rId13"/>
    <hyperlink ref="A15" location="'Requests'!A5"/>
    <hyperlink xmlns:r="http://schemas.openxmlformats.org/officeDocument/2006/relationships" ref="C15" r:id="rId14"/>
    <hyperlink ref="A16" location="'Requests'!A5"/>
    <hyperlink xmlns:r="http://schemas.openxmlformats.org/officeDocument/2006/relationships" ref="C16" r:id="rId15"/>
    <hyperlink ref="A17" location="'Requests'!A5"/>
    <hyperlink xmlns:r="http://schemas.openxmlformats.org/officeDocument/2006/relationships" ref="C17" r:id="rId16"/>
    <hyperlink ref="A18" location="'Requests'!A5"/>
    <hyperlink xmlns:r="http://schemas.openxmlformats.org/officeDocument/2006/relationships" ref="C18" r:id="rId17"/>
    <hyperlink ref="A19" location="'Requests'!A6"/>
    <hyperlink xmlns:r="http://schemas.openxmlformats.org/officeDocument/2006/relationships" ref="C19" r:id="rId18"/>
    <hyperlink ref="A20" location="'Requests'!A6"/>
    <hyperlink xmlns:r="http://schemas.openxmlformats.org/officeDocument/2006/relationships" ref="C20" r:id="rId19"/>
    <hyperlink ref="A21" location="'Requests'!A6"/>
    <hyperlink xmlns:r="http://schemas.openxmlformats.org/officeDocument/2006/relationships" ref="C21" r:id="rId20"/>
    <hyperlink ref="A22" location="'Requests'!A6"/>
    <hyperlink xmlns:r="http://schemas.openxmlformats.org/officeDocument/2006/relationships" ref="C22" r:id="rId21"/>
    <hyperlink ref="A23" location="'Requests'!A6"/>
    <hyperlink xmlns:r="http://schemas.openxmlformats.org/officeDocument/2006/relationships" ref="C23" r:id="rId22"/>
    <hyperlink ref="A24" location="'Requests'!A6"/>
    <hyperlink xmlns:r="http://schemas.openxmlformats.org/officeDocument/2006/relationships" ref="C24" r:id="rId23"/>
    <hyperlink ref="A25" location="'Requests'!A7"/>
    <hyperlink xmlns:r="http://schemas.openxmlformats.org/officeDocument/2006/relationships" ref="C25" r:id="rId24"/>
    <hyperlink ref="A26" location="'Requests'!A7"/>
    <hyperlink xmlns:r="http://schemas.openxmlformats.org/officeDocument/2006/relationships" ref="C26" r:id="rId25"/>
    <hyperlink ref="A27" location="'Requests'!A7"/>
    <hyperlink xmlns:r="http://schemas.openxmlformats.org/officeDocument/2006/relationships" ref="C27" r:id="rId26"/>
    <hyperlink ref="A28" location="'Requests'!A8"/>
    <hyperlink xmlns:r="http://schemas.openxmlformats.org/officeDocument/2006/relationships" ref="C28" r:id="rId27"/>
    <hyperlink ref="A29" location="'Requests'!A8"/>
    <hyperlink xmlns:r="http://schemas.openxmlformats.org/officeDocument/2006/relationships" ref="C29" r:id="rId28"/>
    <hyperlink ref="A30" location="'Requests'!A9"/>
    <hyperlink xmlns:r="http://schemas.openxmlformats.org/officeDocument/2006/relationships" ref="C30" r:id="rId29"/>
    <hyperlink ref="A31" location="'Requests'!A9"/>
    <hyperlink xmlns:r="http://schemas.openxmlformats.org/officeDocument/2006/relationships" ref="C31" r:id="rId30"/>
    <hyperlink ref="A32" location="'Requests'!A9"/>
    <hyperlink xmlns:r="http://schemas.openxmlformats.org/officeDocument/2006/relationships" ref="C32" r:id="rId31"/>
    <hyperlink ref="A33" location="'Requests'!A10"/>
    <hyperlink xmlns:r="http://schemas.openxmlformats.org/officeDocument/2006/relationships" ref="C33" r:id="rId32"/>
    <hyperlink ref="A34" location="'Requests'!A10"/>
    <hyperlink xmlns:r="http://schemas.openxmlformats.org/officeDocument/2006/relationships" ref="C34" r:id="rId33"/>
    <hyperlink ref="A35" location="'Requests'!A11"/>
    <hyperlink xmlns:r="http://schemas.openxmlformats.org/officeDocument/2006/relationships" ref="C35" r:id="rId34"/>
    <hyperlink ref="A36" location="'Requests'!A11"/>
    <hyperlink xmlns:r="http://schemas.openxmlformats.org/officeDocument/2006/relationships" ref="C36" r:id="rId35"/>
    <hyperlink ref="A37" location="'Requests'!A11"/>
    <hyperlink xmlns:r="http://schemas.openxmlformats.org/officeDocument/2006/relationships" ref="C37" r:id="rId36"/>
    <hyperlink ref="A38" location="'Requests'!A11"/>
    <hyperlink xmlns:r="http://schemas.openxmlformats.org/officeDocument/2006/relationships" ref="C38" r:id="rId37"/>
    <hyperlink ref="A39" location="'Requests'!A11"/>
    <hyperlink xmlns:r="http://schemas.openxmlformats.org/officeDocument/2006/relationships" ref="C39" r:id="rId38"/>
    <hyperlink ref="A40" location="'Requests'!A11"/>
    <hyperlink xmlns:r="http://schemas.openxmlformats.org/officeDocument/2006/relationships" ref="C40" r:id="rId39"/>
  </hyperlinks>
  <pageMargins left="0.75" right="0.75" top="1" bottom="1" header="0.5" footer="0.5"/>
  <pageSetup orientation="landscape"/>
  <headerFooter>
    <oddHeader/>
    <oddFooter>&amp;L&amp;8 COPN Atlas, CT&amp;R&amp;8 Page &amp;P of &amp;N</oddFooter>
    <evenHeader/>
    <evenFooter/>
    <firstHeader/>
    <firstFooter/>
  </headerFooter>
  <tableParts count="1">
    <tablePart xmlns:r="http://schemas.openxmlformats.org/officeDocument/2006/relationships" r:id="rId40"/>
  </tableParts>
</worksheet>
</file>

<file path=xl/worksheets/sheet10.xml><?xml version="1.0" encoding="utf-8"?>
<worksheet xmlns="http://schemas.openxmlformats.org/spreadsheetml/2006/main">
  <sheetPr>
    <tabColor rgb="005E9EA0"/>
    <outlinePr summaryBelow="1" summaryRight="1"/>
    <pageSetUpPr/>
  </sheetPr>
  <dimension ref="A1:K61"/>
  <sheetViews>
    <sheetView showGridLines="0" tabSelected="0" workbookViewId="0">
      <pane ySplit="3" topLeftCell="A4" activePane="bottomLeft" state="frozen"/>
      <selection pane="bottomLeft" activeCell="A1" sqref="A1"/>
    </sheetView>
  </sheetViews>
  <sheetFormatPr baseColWidth="8" defaultRowHeight="15"/>
  <cols>
    <col width="40"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s>
  <sheetData>
    <row r="1" ht="30" customHeight="1">
      <c r="A1" s="91" t="inlineStr">
        <is>
          <t>Analytics</t>
        </is>
      </c>
    </row>
    <row r="2">
      <c r="A2" s="92" t="inlineStr">
        <is>
          <t>Every figure is a formula on the Requests tab. Approval rate = (approved + partially approved) / (approved + partially approved + denied). Capital cost counts a cost shared by several dockets once.</t>
        </is>
      </c>
    </row>
    <row r="3"/>
    <row r="4" ht="24" customHeight="1">
      <c r="A4" s="122" t="inlineStr">
        <is>
          <t>Table 1a: by year (application year where stated, else decision year)</t>
        </is>
      </c>
    </row>
    <row r="5" ht="53" customHeight="1">
      <c r="A5" s="135" t="inlineStr">
        <is>
          <t>Group</t>
        </is>
      </c>
      <c r="B5" s="135" t="inlineStr">
        <is>
          <t>Requests</t>
        </is>
      </c>
      <c r="C5" s="135" t="inlineStr">
        <is>
          <t>Approved</t>
        </is>
      </c>
      <c r="D5" s="135" t="inlineStr">
        <is>
          <t>Partially approved</t>
        </is>
      </c>
      <c r="E5" s="135" t="inlineStr">
        <is>
          <t>Denied</t>
        </is>
      </c>
      <c r="F5" s="135" t="inlineStr">
        <is>
          <t>Withdrawn or delayed</t>
        </is>
      </c>
      <c r="G5" s="135" t="inlineStr">
        <is>
          <t>Not reviewed or other</t>
        </is>
      </c>
      <c r="H5" s="135" t="inlineStr">
        <is>
          <t>Pending</t>
        </is>
      </c>
      <c r="I5" s="135" t="inlineStr">
        <is>
          <t>Approval rate</t>
        </is>
      </c>
      <c r="J5" s="135" t="inlineStr">
        <is>
          <t>Avg days, application received to decision</t>
        </is>
      </c>
      <c r="K5" s="135" t="inlineStr">
        <is>
          <t>Capital cost (USD)</t>
        </is>
      </c>
    </row>
    <row r="6">
      <c r="A6" s="154" t="n">
        <v>2014</v>
      </c>
      <c r="B6" s="155" t="inlineStr">
        <is>
          <t>XX</t>
        </is>
      </c>
      <c r="C6" s="155" t="inlineStr">
        <is>
          <t>XX</t>
        </is>
      </c>
      <c r="D6" s="155" t="inlineStr">
        <is>
          <t>XX</t>
        </is>
      </c>
      <c r="E6" s="155" t="inlineStr">
        <is>
          <t>XX</t>
        </is>
      </c>
      <c r="F6" s="155" t="inlineStr">
        <is>
          <t>XX</t>
        </is>
      </c>
      <c r="G6" s="155" t="inlineStr">
        <is>
          <t>XX</t>
        </is>
      </c>
      <c r="H6" s="155" t="inlineStr">
        <is>
          <t>XX</t>
        </is>
      </c>
      <c r="I6" s="156" t="inlineStr">
        <is>
          <t>XX%</t>
        </is>
      </c>
      <c r="J6" s="157" t="inlineStr">
        <is>
          <t>XX</t>
        </is>
      </c>
      <c r="K6" s="158" t="inlineStr">
        <is>
          <t>$XX</t>
        </is>
      </c>
    </row>
    <row r="7">
      <c r="A7" s="154" t="n">
        <v>2015</v>
      </c>
      <c r="B7" s="155" t="inlineStr">
        <is>
          <t>XX</t>
        </is>
      </c>
      <c r="C7" s="155" t="inlineStr">
        <is>
          <t>XX</t>
        </is>
      </c>
      <c r="D7" s="155" t="inlineStr">
        <is>
          <t>XX</t>
        </is>
      </c>
      <c r="E7" s="155" t="inlineStr">
        <is>
          <t>XX</t>
        </is>
      </c>
      <c r="F7" s="155" t="inlineStr">
        <is>
          <t>XX</t>
        </is>
      </c>
      <c r="G7" s="155" t="inlineStr">
        <is>
          <t>XX</t>
        </is>
      </c>
      <c r="H7" s="155" t="inlineStr">
        <is>
          <t>XX</t>
        </is>
      </c>
      <c r="I7" s="156" t="inlineStr">
        <is>
          <t>XX%</t>
        </is>
      </c>
      <c r="J7" s="157" t="inlineStr">
        <is>
          <t>XX</t>
        </is>
      </c>
      <c r="K7" s="158" t="inlineStr">
        <is>
          <t>$XX</t>
        </is>
      </c>
    </row>
    <row r="8">
      <c r="A8" s="154" t="n">
        <v>2016</v>
      </c>
      <c r="B8" s="155" t="inlineStr">
        <is>
          <t>XX</t>
        </is>
      </c>
      <c r="C8" s="155" t="inlineStr">
        <is>
          <t>XX</t>
        </is>
      </c>
      <c r="D8" s="155" t="inlineStr">
        <is>
          <t>XX</t>
        </is>
      </c>
      <c r="E8" s="155" t="inlineStr">
        <is>
          <t>XX</t>
        </is>
      </c>
      <c r="F8" s="155" t="inlineStr">
        <is>
          <t>XX</t>
        </is>
      </c>
      <c r="G8" s="155" t="inlineStr">
        <is>
          <t>XX</t>
        </is>
      </c>
      <c r="H8" s="155" t="inlineStr">
        <is>
          <t>XX</t>
        </is>
      </c>
      <c r="I8" s="156" t="inlineStr">
        <is>
          <t>XX%</t>
        </is>
      </c>
      <c r="J8" s="157" t="inlineStr">
        <is>
          <t>XX</t>
        </is>
      </c>
      <c r="K8" s="158" t="inlineStr">
        <is>
          <t>$XX</t>
        </is>
      </c>
    </row>
    <row r="9">
      <c r="A9" s="154" t="n">
        <v>2017</v>
      </c>
      <c r="B9" s="155" t="inlineStr">
        <is>
          <t>XX</t>
        </is>
      </c>
      <c r="C9" s="155" t="inlineStr">
        <is>
          <t>XX</t>
        </is>
      </c>
      <c r="D9" s="155" t="inlineStr">
        <is>
          <t>XX</t>
        </is>
      </c>
      <c r="E9" s="155" t="inlineStr">
        <is>
          <t>XX</t>
        </is>
      </c>
      <c r="F9" s="155" t="inlineStr">
        <is>
          <t>XX</t>
        </is>
      </c>
      <c r="G9" s="155" t="inlineStr">
        <is>
          <t>XX</t>
        </is>
      </c>
      <c r="H9" s="155" t="inlineStr">
        <is>
          <t>XX</t>
        </is>
      </c>
      <c r="I9" s="156" t="inlineStr">
        <is>
          <t>XX%</t>
        </is>
      </c>
      <c r="J9" s="157" t="inlineStr">
        <is>
          <t>XX</t>
        </is>
      </c>
      <c r="K9" s="158" t="inlineStr">
        <is>
          <t>$XX</t>
        </is>
      </c>
    </row>
    <row r="10">
      <c r="A10" s="154" t="n">
        <v>2018</v>
      </c>
      <c r="B10" s="155" t="inlineStr">
        <is>
          <t>XX</t>
        </is>
      </c>
      <c r="C10" s="155" t="inlineStr">
        <is>
          <t>XX</t>
        </is>
      </c>
      <c r="D10" s="155" t="inlineStr">
        <is>
          <t>XX</t>
        </is>
      </c>
      <c r="E10" s="155" t="inlineStr">
        <is>
          <t>XX</t>
        </is>
      </c>
      <c r="F10" s="155" t="inlineStr">
        <is>
          <t>XX</t>
        </is>
      </c>
      <c r="G10" s="155" t="inlineStr">
        <is>
          <t>XX</t>
        </is>
      </c>
      <c r="H10" s="155" t="inlineStr">
        <is>
          <t>XX</t>
        </is>
      </c>
      <c r="I10" s="156" t="inlineStr">
        <is>
          <t>XX%</t>
        </is>
      </c>
      <c r="J10" s="157" t="inlineStr">
        <is>
          <t>XX</t>
        </is>
      </c>
      <c r="K10" s="158" t="inlineStr">
        <is>
          <t>$XX</t>
        </is>
      </c>
    </row>
    <row r="11">
      <c r="A11" s="154" t="n">
        <v>2019</v>
      </c>
      <c r="B11" s="155" t="inlineStr">
        <is>
          <t>XX</t>
        </is>
      </c>
      <c r="C11" s="155" t="inlineStr">
        <is>
          <t>XX</t>
        </is>
      </c>
      <c r="D11" s="155" t="inlineStr">
        <is>
          <t>XX</t>
        </is>
      </c>
      <c r="E11" s="155" t="inlineStr">
        <is>
          <t>XX</t>
        </is>
      </c>
      <c r="F11" s="155" t="inlineStr">
        <is>
          <t>XX</t>
        </is>
      </c>
      <c r="G11" s="155" t="inlineStr">
        <is>
          <t>XX</t>
        </is>
      </c>
      <c r="H11" s="155" t="inlineStr">
        <is>
          <t>XX</t>
        </is>
      </c>
      <c r="I11" s="156" t="inlineStr">
        <is>
          <t>XX%</t>
        </is>
      </c>
      <c r="J11" s="157" t="inlineStr">
        <is>
          <t>XX</t>
        </is>
      </c>
      <c r="K11" s="158" t="inlineStr">
        <is>
          <t>$XX</t>
        </is>
      </c>
    </row>
    <row r="12">
      <c r="A12" s="154" t="n">
        <v>2020</v>
      </c>
      <c r="B12" s="155" t="inlineStr">
        <is>
          <t>XX</t>
        </is>
      </c>
      <c r="C12" s="155" t="inlineStr">
        <is>
          <t>XX</t>
        </is>
      </c>
      <c r="D12" s="155" t="inlineStr">
        <is>
          <t>XX</t>
        </is>
      </c>
      <c r="E12" s="155" t="inlineStr">
        <is>
          <t>XX</t>
        </is>
      </c>
      <c r="F12" s="155" t="inlineStr">
        <is>
          <t>XX</t>
        </is>
      </c>
      <c r="G12" s="155" t="inlineStr">
        <is>
          <t>XX</t>
        </is>
      </c>
      <c r="H12" s="155" t="inlineStr">
        <is>
          <t>XX</t>
        </is>
      </c>
      <c r="I12" s="156" t="inlineStr">
        <is>
          <t>XX%</t>
        </is>
      </c>
      <c r="J12" s="157" t="inlineStr">
        <is>
          <t>XX</t>
        </is>
      </c>
      <c r="K12" s="158" t="inlineStr">
        <is>
          <t>$XX</t>
        </is>
      </c>
    </row>
    <row r="13">
      <c r="A13" s="154" t="n">
        <v>2021</v>
      </c>
      <c r="B13" s="155" t="inlineStr">
        <is>
          <t>XX</t>
        </is>
      </c>
      <c r="C13" s="155" t="inlineStr">
        <is>
          <t>XX</t>
        </is>
      </c>
      <c r="D13" s="155" t="inlineStr">
        <is>
          <t>XX</t>
        </is>
      </c>
      <c r="E13" s="155" t="inlineStr">
        <is>
          <t>XX</t>
        </is>
      </c>
      <c r="F13" s="155" t="inlineStr">
        <is>
          <t>XX</t>
        </is>
      </c>
      <c r="G13" s="155" t="inlineStr">
        <is>
          <t>XX</t>
        </is>
      </c>
      <c r="H13" s="155" t="inlineStr">
        <is>
          <t>XX</t>
        </is>
      </c>
      <c r="I13" s="156" t="inlineStr">
        <is>
          <t>XX%</t>
        </is>
      </c>
      <c r="J13" s="157" t="inlineStr">
        <is>
          <t>XX</t>
        </is>
      </c>
      <c r="K13" s="158" t="inlineStr">
        <is>
          <t>$XX</t>
        </is>
      </c>
    </row>
    <row r="14">
      <c r="A14" s="154" t="n">
        <v>2022</v>
      </c>
      <c r="B14" s="155" t="inlineStr">
        <is>
          <t>XX</t>
        </is>
      </c>
      <c r="C14" s="155" t="inlineStr">
        <is>
          <t>XX</t>
        </is>
      </c>
      <c r="D14" s="155" t="inlineStr">
        <is>
          <t>XX</t>
        </is>
      </c>
      <c r="E14" s="155" t="inlineStr">
        <is>
          <t>XX</t>
        </is>
      </c>
      <c r="F14" s="155" t="inlineStr">
        <is>
          <t>XX</t>
        </is>
      </c>
      <c r="G14" s="155" t="inlineStr">
        <is>
          <t>XX</t>
        </is>
      </c>
      <c r="H14" s="155" t="inlineStr">
        <is>
          <t>XX</t>
        </is>
      </c>
      <c r="I14" s="156" t="inlineStr">
        <is>
          <t>XX%</t>
        </is>
      </c>
      <c r="J14" s="157" t="inlineStr">
        <is>
          <t>XX</t>
        </is>
      </c>
      <c r="K14" s="158" t="inlineStr">
        <is>
          <t>$XX</t>
        </is>
      </c>
    </row>
    <row r="15">
      <c r="A15" s="154" t="n">
        <v>2023</v>
      </c>
      <c r="B15" s="155" t="inlineStr">
        <is>
          <t>XX</t>
        </is>
      </c>
      <c r="C15" s="155" t="inlineStr">
        <is>
          <t>XX</t>
        </is>
      </c>
      <c r="D15" s="155" t="inlineStr">
        <is>
          <t>XX</t>
        </is>
      </c>
      <c r="E15" s="155" t="inlineStr">
        <is>
          <t>XX</t>
        </is>
      </c>
      <c r="F15" s="155" t="inlineStr">
        <is>
          <t>XX</t>
        </is>
      </c>
      <c r="G15" s="155" t="inlineStr">
        <is>
          <t>XX</t>
        </is>
      </c>
      <c r="H15" s="155" t="inlineStr">
        <is>
          <t>XX</t>
        </is>
      </c>
      <c r="I15" s="156" t="inlineStr">
        <is>
          <t>XX%</t>
        </is>
      </c>
      <c r="J15" s="157" t="inlineStr">
        <is>
          <t>XX</t>
        </is>
      </c>
      <c r="K15" s="158" t="inlineStr">
        <is>
          <t>$XX</t>
        </is>
      </c>
    </row>
    <row r="16">
      <c r="A16" s="154" t="n">
        <v>2024</v>
      </c>
      <c r="B16" s="155" t="inlineStr">
        <is>
          <t>XX</t>
        </is>
      </c>
      <c r="C16" s="155" t="inlineStr">
        <is>
          <t>XX</t>
        </is>
      </c>
      <c r="D16" s="155" t="inlineStr">
        <is>
          <t>XX</t>
        </is>
      </c>
      <c r="E16" s="155" t="inlineStr">
        <is>
          <t>XX</t>
        </is>
      </c>
      <c r="F16" s="155" t="inlineStr">
        <is>
          <t>XX</t>
        </is>
      </c>
      <c r="G16" s="155" t="inlineStr">
        <is>
          <t>XX</t>
        </is>
      </c>
      <c r="H16" s="155" t="inlineStr">
        <is>
          <t>XX</t>
        </is>
      </c>
      <c r="I16" s="156" t="inlineStr">
        <is>
          <t>XX%</t>
        </is>
      </c>
      <c r="J16" s="157" t="inlineStr">
        <is>
          <t>XX</t>
        </is>
      </c>
      <c r="K16" s="158" t="inlineStr">
        <is>
          <t>$XX</t>
        </is>
      </c>
    </row>
    <row r="17">
      <c r="A17" s="154" t="n">
        <v>2025</v>
      </c>
      <c r="B17" s="155" t="inlineStr">
        <is>
          <t>XX</t>
        </is>
      </c>
      <c r="C17" s="155" t="inlineStr">
        <is>
          <t>XX</t>
        </is>
      </c>
      <c r="D17" s="155" t="inlineStr">
        <is>
          <t>XX</t>
        </is>
      </c>
      <c r="E17" s="155" t="inlineStr">
        <is>
          <t>XX</t>
        </is>
      </c>
      <c r="F17" s="155" t="inlineStr">
        <is>
          <t>XX</t>
        </is>
      </c>
      <c r="G17" s="155" t="inlineStr">
        <is>
          <t>XX</t>
        </is>
      </c>
      <c r="H17" s="155" t="inlineStr">
        <is>
          <t>XX</t>
        </is>
      </c>
      <c r="I17" s="156" t="inlineStr">
        <is>
          <t>XX%</t>
        </is>
      </c>
      <c r="J17" s="157" t="inlineStr">
        <is>
          <t>XX</t>
        </is>
      </c>
      <c r="K17" s="158" t="inlineStr">
        <is>
          <t>$XX</t>
        </is>
      </c>
    </row>
    <row r="18">
      <c r="A18" s="154" t="n">
        <v>2026</v>
      </c>
      <c r="B18" s="155" t="inlineStr">
        <is>
          <t>XX</t>
        </is>
      </c>
      <c r="C18" s="155" t="inlineStr">
        <is>
          <t>XX</t>
        </is>
      </c>
      <c r="D18" s="155" t="inlineStr">
        <is>
          <t>XX</t>
        </is>
      </c>
      <c r="E18" s="155" t="inlineStr">
        <is>
          <t>XX</t>
        </is>
      </c>
      <c r="F18" s="155" t="inlineStr">
        <is>
          <t>XX</t>
        </is>
      </c>
      <c r="G18" s="155" t="inlineStr">
        <is>
          <t>XX</t>
        </is>
      </c>
      <c r="H18" s="155" t="inlineStr">
        <is>
          <t>XX</t>
        </is>
      </c>
      <c r="I18" s="156" t="inlineStr">
        <is>
          <t>XX%</t>
        </is>
      </c>
      <c r="J18" s="157" t="inlineStr">
        <is>
          <t>XX</t>
        </is>
      </c>
      <c r="K18" s="158" t="inlineStr">
        <is>
          <t>$XX</t>
        </is>
      </c>
    </row>
    <row r="19" ht="23" customHeight="1">
      <c r="A19" s="135" t="inlineStr">
        <is>
          <t>Total</t>
        </is>
      </c>
      <c r="B19" s="135" t="inlineStr">
        <is>
          <t>XX</t>
        </is>
      </c>
      <c r="C19" s="135" t="inlineStr">
        <is>
          <t>XX</t>
        </is>
      </c>
      <c r="D19" s="135" t="inlineStr">
        <is>
          <t>XX</t>
        </is>
      </c>
      <c r="E19" s="135" t="inlineStr">
        <is>
          <t>XX</t>
        </is>
      </c>
      <c r="F19" s="135" t="inlineStr">
        <is>
          <t>XX</t>
        </is>
      </c>
      <c r="G19" s="135" t="inlineStr">
        <is>
          <t>XX</t>
        </is>
      </c>
      <c r="H19" s="135" t="inlineStr">
        <is>
          <t>XX</t>
        </is>
      </c>
      <c r="I19" s="176" t="inlineStr">
        <is>
          <t>XX%</t>
        </is>
      </c>
      <c r="J19" s="177" t="inlineStr">
        <is>
          <t>XX</t>
        </is>
      </c>
      <c r="K19" s="178" t="inlineStr">
        <is>
          <t>$XX</t>
        </is>
      </c>
    </row>
    <row r="20"/>
    <row r="21" ht="24" customHeight="1">
      <c r="A21" s="122" t="inlineStr">
        <is>
          <t>Table 1b: by service line</t>
        </is>
      </c>
    </row>
    <row r="22" ht="53" customHeight="1">
      <c r="A22" s="135" t="inlineStr">
        <is>
          <t>Group</t>
        </is>
      </c>
      <c r="B22" s="135" t="inlineStr">
        <is>
          <t>Requests</t>
        </is>
      </c>
      <c r="C22" s="135" t="inlineStr">
        <is>
          <t>Approved</t>
        </is>
      </c>
      <c r="D22" s="135" t="inlineStr">
        <is>
          <t>Partially approved</t>
        </is>
      </c>
      <c r="E22" s="135" t="inlineStr">
        <is>
          <t>Denied</t>
        </is>
      </c>
      <c r="F22" s="135" t="inlineStr">
        <is>
          <t>Withdrawn or delayed</t>
        </is>
      </c>
      <c r="G22" s="135" t="inlineStr">
        <is>
          <t>Not reviewed or other</t>
        </is>
      </c>
      <c r="H22" s="135" t="inlineStr">
        <is>
          <t>Pending</t>
        </is>
      </c>
      <c r="I22" s="135" t="inlineStr">
        <is>
          <t>Approval rate</t>
        </is>
      </c>
      <c r="J22" s="135" t="inlineStr">
        <is>
          <t>Avg days, application received to decision</t>
        </is>
      </c>
      <c r="K22" s="135" t="inlineStr">
        <is>
          <t>Capital cost (USD)</t>
        </is>
      </c>
    </row>
    <row r="23">
      <c r="A23" s="106" t="inlineStr">
        <is>
          <t>Other</t>
        </is>
      </c>
      <c r="B23" s="155" t="inlineStr">
        <is>
          <t>XX</t>
        </is>
      </c>
      <c r="C23" s="155" t="inlineStr">
        <is>
          <t>XX</t>
        </is>
      </c>
      <c r="D23" s="155" t="inlineStr">
        <is>
          <t>XX</t>
        </is>
      </c>
      <c r="E23" s="155" t="inlineStr">
        <is>
          <t>XX</t>
        </is>
      </c>
      <c r="F23" s="155" t="inlineStr">
        <is>
          <t>XX</t>
        </is>
      </c>
      <c r="G23" s="155" t="inlineStr">
        <is>
          <t>XX</t>
        </is>
      </c>
      <c r="H23" s="155" t="inlineStr">
        <is>
          <t>XX</t>
        </is>
      </c>
      <c r="I23" s="156" t="inlineStr">
        <is>
          <t>XX%</t>
        </is>
      </c>
      <c r="J23" s="157" t="inlineStr">
        <is>
          <t>XX</t>
        </is>
      </c>
      <c r="K23" s="158" t="inlineStr">
        <is>
          <t>$XX</t>
        </is>
      </c>
    </row>
    <row r="24">
      <c r="A24" s="106" t="inlineStr">
        <is>
          <t>Outpatient surgery</t>
        </is>
      </c>
      <c r="B24" s="155" t="inlineStr">
        <is>
          <t>XX</t>
        </is>
      </c>
      <c r="C24" s="155" t="inlineStr">
        <is>
          <t>XX</t>
        </is>
      </c>
      <c r="D24" s="155" t="inlineStr">
        <is>
          <t>XX</t>
        </is>
      </c>
      <c r="E24" s="155" t="inlineStr">
        <is>
          <t>XX</t>
        </is>
      </c>
      <c r="F24" s="155" t="inlineStr">
        <is>
          <t>XX</t>
        </is>
      </c>
      <c r="G24" s="155" t="inlineStr">
        <is>
          <t>XX</t>
        </is>
      </c>
      <c r="H24" s="155" t="inlineStr">
        <is>
          <t>XX</t>
        </is>
      </c>
      <c r="I24" s="156" t="inlineStr">
        <is>
          <t>XX%</t>
        </is>
      </c>
      <c r="J24" s="157" t="inlineStr">
        <is>
          <t>XX</t>
        </is>
      </c>
      <c r="K24" s="158" t="inlineStr">
        <is>
          <t>$XX</t>
        </is>
      </c>
    </row>
    <row r="25">
      <c r="A25" s="106" t="inlineStr">
        <is>
          <t>Substance abuse</t>
        </is>
      </c>
      <c r="B25" s="155" t="inlineStr">
        <is>
          <t>XX</t>
        </is>
      </c>
      <c r="C25" s="155" t="inlineStr">
        <is>
          <t>XX</t>
        </is>
      </c>
      <c r="D25" s="155" t="inlineStr">
        <is>
          <t>XX</t>
        </is>
      </c>
      <c r="E25" s="155" t="inlineStr">
        <is>
          <t>XX</t>
        </is>
      </c>
      <c r="F25" s="155" t="inlineStr">
        <is>
          <t>XX</t>
        </is>
      </c>
      <c r="G25" s="155" t="inlineStr">
        <is>
          <t>XX</t>
        </is>
      </c>
      <c r="H25" s="155" t="inlineStr">
        <is>
          <t>XX</t>
        </is>
      </c>
      <c r="I25" s="156" t="inlineStr">
        <is>
          <t>XX%</t>
        </is>
      </c>
      <c r="J25" s="157" t="inlineStr">
        <is>
          <t>XX</t>
        </is>
      </c>
      <c r="K25" s="158" t="inlineStr">
        <is>
          <t>$XX</t>
        </is>
      </c>
    </row>
    <row r="26">
      <c r="A26" s="106" t="inlineStr">
        <is>
          <t>Diagnostic imaging CT</t>
        </is>
      </c>
      <c r="B26" s="155" t="inlineStr">
        <is>
          <t>XX</t>
        </is>
      </c>
      <c r="C26" s="155" t="inlineStr">
        <is>
          <t>XX</t>
        </is>
      </c>
      <c r="D26" s="155" t="inlineStr">
        <is>
          <t>XX</t>
        </is>
      </c>
      <c r="E26" s="155" t="inlineStr">
        <is>
          <t>XX</t>
        </is>
      </c>
      <c r="F26" s="155" t="inlineStr">
        <is>
          <t>XX</t>
        </is>
      </c>
      <c r="G26" s="155" t="inlineStr">
        <is>
          <t>XX</t>
        </is>
      </c>
      <c r="H26" s="155" t="inlineStr">
        <is>
          <t>XX</t>
        </is>
      </c>
      <c r="I26" s="156" t="inlineStr">
        <is>
          <t>XX%</t>
        </is>
      </c>
      <c r="J26" s="157" t="inlineStr">
        <is>
          <t>XX</t>
        </is>
      </c>
      <c r="K26" s="158" t="inlineStr">
        <is>
          <t>$XX</t>
        </is>
      </c>
    </row>
    <row r="27">
      <c r="A27" s="106" t="inlineStr">
        <is>
          <t>Diagnostic imaging MRI</t>
        </is>
      </c>
      <c r="B27" s="155" t="inlineStr">
        <is>
          <t>XX</t>
        </is>
      </c>
      <c r="C27" s="155" t="inlineStr">
        <is>
          <t>XX</t>
        </is>
      </c>
      <c r="D27" s="155" t="inlineStr">
        <is>
          <t>XX</t>
        </is>
      </c>
      <c r="E27" s="155" t="inlineStr">
        <is>
          <t>XX</t>
        </is>
      </c>
      <c r="F27" s="155" t="inlineStr">
        <is>
          <t>XX</t>
        </is>
      </c>
      <c r="G27" s="155" t="inlineStr">
        <is>
          <t>XX</t>
        </is>
      </c>
      <c r="H27" s="155" t="inlineStr">
        <is>
          <t>XX</t>
        </is>
      </c>
      <c r="I27" s="156" t="inlineStr">
        <is>
          <t>XX%</t>
        </is>
      </c>
      <c r="J27" s="157" t="inlineStr">
        <is>
          <t>XX</t>
        </is>
      </c>
      <c r="K27" s="158" t="inlineStr">
        <is>
          <t>$XX</t>
        </is>
      </c>
    </row>
    <row r="28">
      <c r="A28" s="106" t="inlineStr">
        <is>
          <t>Acute care beds</t>
        </is>
      </c>
      <c r="B28" s="155" t="inlineStr">
        <is>
          <t>XX</t>
        </is>
      </c>
      <c r="C28" s="155" t="inlineStr">
        <is>
          <t>XX</t>
        </is>
      </c>
      <c r="D28" s="155" t="inlineStr">
        <is>
          <t>XX</t>
        </is>
      </c>
      <c r="E28" s="155" t="inlineStr">
        <is>
          <t>XX</t>
        </is>
      </c>
      <c r="F28" s="155" t="inlineStr">
        <is>
          <t>XX</t>
        </is>
      </c>
      <c r="G28" s="155" t="inlineStr">
        <is>
          <t>XX</t>
        </is>
      </c>
      <c r="H28" s="155" t="inlineStr">
        <is>
          <t>XX</t>
        </is>
      </c>
      <c r="I28" s="156" t="inlineStr">
        <is>
          <t>XX%</t>
        </is>
      </c>
      <c r="J28" s="157" t="inlineStr">
        <is>
          <t>XX</t>
        </is>
      </c>
      <c r="K28" s="158" t="inlineStr">
        <is>
          <t>$XX</t>
        </is>
      </c>
    </row>
    <row r="29">
      <c r="A29" s="106" t="inlineStr">
        <is>
          <t>Diagnostic imaging PET</t>
        </is>
      </c>
      <c r="B29" s="155" t="inlineStr">
        <is>
          <t>XX</t>
        </is>
      </c>
      <c r="C29" s="155" t="inlineStr">
        <is>
          <t>XX</t>
        </is>
      </c>
      <c r="D29" s="155" t="inlineStr">
        <is>
          <t>XX</t>
        </is>
      </c>
      <c r="E29" s="155" t="inlineStr">
        <is>
          <t>XX</t>
        </is>
      </c>
      <c r="F29" s="155" t="inlineStr">
        <is>
          <t>XX</t>
        </is>
      </c>
      <c r="G29" s="155" t="inlineStr">
        <is>
          <t>XX</t>
        </is>
      </c>
      <c r="H29" s="155" t="inlineStr">
        <is>
          <t>XX</t>
        </is>
      </c>
      <c r="I29" s="156" t="inlineStr">
        <is>
          <t>XX%</t>
        </is>
      </c>
      <c r="J29" s="157" t="inlineStr">
        <is>
          <t>XX</t>
        </is>
      </c>
      <c r="K29" s="158" t="inlineStr">
        <is>
          <t>$XX</t>
        </is>
      </c>
    </row>
    <row r="30">
      <c r="A30" s="106" t="inlineStr">
        <is>
          <t>Radiation therapy</t>
        </is>
      </c>
      <c r="B30" s="155" t="inlineStr">
        <is>
          <t>XX</t>
        </is>
      </c>
      <c r="C30" s="155" t="inlineStr">
        <is>
          <t>XX</t>
        </is>
      </c>
      <c r="D30" s="155" t="inlineStr">
        <is>
          <t>XX</t>
        </is>
      </c>
      <c r="E30" s="155" t="inlineStr">
        <is>
          <t>XX</t>
        </is>
      </c>
      <c r="F30" s="155" t="inlineStr">
        <is>
          <t>XX</t>
        </is>
      </c>
      <c r="G30" s="155" t="inlineStr">
        <is>
          <t>XX</t>
        </is>
      </c>
      <c r="H30" s="155" t="inlineStr">
        <is>
          <t>XX</t>
        </is>
      </c>
      <c r="I30" s="156" t="inlineStr">
        <is>
          <t>XX%</t>
        </is>
      </c>
      <c r="J30" s="157" t="inlineStr">
        <is>
          <t>XX</t>
        </is>
      </c>
      <c r="K30" s="158" t="inlineStr">
        <is>
          <t>$XX</t>
        </is>
      </c>
    </row>
    <row r="31">
      <c r="A31" s="106" t="inlineStr">
        <is>
          <t>Cardiac catheterization</t>
        </is>
      </c>
      <c r="B31" s="155" t="inlineStr">
        <is>
          <t>XX</t>
        </is>
      </c>
      <c r="C31" s="155" t="inlineStr">
        <is>
          <t>XX</t>
        </is>
      </c>
      <c r="D31" s="155" t="inlineStr">
        <is>
          <t>XX</t>
        </is>
      </c>
      <c r="E31" s="155" t="inlineStr">
        <is>
          <t>XX</t>
        </is>
      </c>
      <c r="F31" s="155" t="inlineStr">
        <is>
          <t>XX</t>
        </is>
      </c>
      <c r="G31" s="155" t="inlineStr">
        <is>
          <t>XX</t>
        </is>
      </c>
      <c r="H31" s="155" t="inlineStr">
        <is>
          <t>XX</t>
        </is>
      </c>
      <c r="I31" s="156" t="inlineStr">
        <is>
          <t>XX%</t>
        </is>
      </c>
      <c r="J31" s="157" t="inlineStr">
        <is>
          <t>XX</t>
        </is>
      </c>
      <c r="K31" s="158" t="inlineStr">
        <is>
          <t>$XX</t>
        </is>
      </c>
    </row>
    <row r="32">
      <c r="A32" s="106" t="inlineStr">
        <is>
          <t>Rehabilitation</t>
        </is>
      </c>
      <c r="B32" s="155" t="inlineStr">
        <is>
          <t>XX</t>
        </is>
      </c>
      <c r="C32" s="155" t="inlineStr">
        <is>
          <t>XX</t>
        </is>
      </c>
      <c r="D32" s="155" t="inlineStr">
        <is>
          <t>XX</t>
        </is>
      </c>
      <c r="E32" s="155" t="inlineStr">
        <is>
          <t>XX</t>
        </is>
      </c>
      <c r="F32" s="155" t="inlineStr">
        <is>
          <t>XX</t>
        </is>
      </c>
      <c r="G32" s="155" t="inlineStr">
        <is>
          <t>XX</t>
        </is>
      </c>
      <c r="H32" s="155" t="inlineStr">
        <is>
          <t>XX</t>
        </is>
      </c>
      <c r="I32" s="156" t="inlineStr">
        <is>
          <t>XX%</t>
        </is>
      </c>
      <c r="J32" s="157" t="inlineStr">
        <is>
          <t>XX</t>
        </is>
      </c>
      <c r="K32" s="158" t="inlineStr">
        <is>
          <t>$XX</t>
        </is>
      </c>
    </row>
    <row r="33">
      <c r="A33" s="106" t="inlineStr">
        <is>
          <t>Nursing home beds</t>
        </is>
      </c>
      <c r="B33" s="155" t="inlineStr">
        <is>
          <t>XX</t>
        </is>
      </c>
      <c r="C33" s="155" t="inlineStr">
        <is>
          <t>XX</t>
        </is>
      </c>
      <c r="D33" s="155" t="inlineStr">
        <is>
          <t>XX</t>
        </is>
      </c>
      <c r="E33" s="155" t="inlineStr">
        <is>
          <t>XX</t>
        </is>
      </c>
      <c r="F33" s="155" t="inlineStr">
        <is>
          <t>XX</t>
        </is>
      </c>
      <c r="G33" s="155" t="inlineStr">
        <is>
          <t>XX</t>
        </is>
      </c>
      <c r="H33" s="155" t="inlineStr">
        <is>
          <t>XX</t>
        </is>
      </c>
      <c r="I33" s="156" t="inlineStr">
        <is>
          <t>XX%</t>
        </is>
      </c>
      <c r="J33" s="157" t="inlineStr">
        <is>
          <t>XX</t>
        </is>
      </c>
      <c r="K33" s="158" t="inlineStr">
        <is>
          <t>$XX</t>
        </is>
      </c>
    </row>
    <row r="34" ht="23" customHeight="1">
      <c r="A34" s="135" t="inlineStr">
        <is>
          <t>Total</t>
        </is>
      </c>
      <c r="B34" s="135" t="inlineStr">
        <is>
          <t>XX</t>
        </is>
      </c>
      <c r="C34" s="135" t="inlineStr">
        <is>
          <t>XX</t>
        </is>
      </c>
      <c r="D34" s="135" t="inlineStr">
        <is>
          <t>XX</t>
        </is>
      </c>
      <c r="E34" s="135" t="inlineStr">
        <is>
          <t>XX</t>
        </is>
      </c>
      <c r="F34" s="135" t="inlineStr">
        <is>
          <t>XX</t>
        </is>
      </c>
      <c r="G34" s="135" t="inlineStr">
        <is>
          <t>XX</t>
        </is>
      </c>
      <c r="H34" s="135" t="inlineStr">
        <is>
          <t>XX</t>
        </is>
      </c>
      <c r="I34" s="176" t="inlineStr">
        <is>
          <t>XX%</t>
        </is>
      </c>
      <c r="J34" s="177" t="inlineStr">
        <is>
          <t>XX</t>
        </is>
      </c>
      <c r="K34" s="178" t="inlineStr">
        <is>
          <t>$XX</t>
        </is>
      </c>
    </row>
    <row r="35"/>
    <row r="36" ht="24" customHeight="1">
      <c r="A36" s="122" t="inlineStr">
        <is>
          <t>Table 1c: by filing type (CON application, modification, waiver, determination)</t>
        </is>
      </c>
    </row>
    <row r="37" ht="53" customHeight="1">
      <c r="A37" s="135" t="inlineStr">
        <is>
          <t>Group</t>
        </is>
      </c>
      <c r="B37" s="135" t="inlineStr">
        <is>
          <t>Requests</t>
        </is>
      </c>
      <c r="C37" s="135" t="inlineStr">
        <is>
          <t>Approved</t>
        </is>
      </c>
      <c r="D37" s="135" t="inlineStr">
        <is>
          <t>Partially approved</t>
        </is>
      </c>
      <c r="E37" s="135" t="inlineStr">
        <is>
          <t>Denied</t>
        </is>
      </c>
      <c r="F37" s="135" t="inlineStr">
        <is>
          <t>Withdrawn or delayed</t>
        </is>
      </c>
      <c r="G37" s="135" t="inlineStr">
        <is>
          <t>Not reviewed or other</t>
        </is>
      </c>
      <c r="H37" s="135" t="inlineStr">
        <is>
          <t>Pending</t>
        </is>
      </c>
      <c r="I37" s="135" t="inlineStr">
        <is>
          <t>Approval rate</t>
        </is>
      </c>
      <c r="J37" s="135" t="inlineStr">
        <is>
          <t>Avg days, application received to decision</t>
        </is>
      </c>
      <c r="K37" s="135" t="inlineStr">
        <is>
          <t>Capital cost (USD)</t>
        </is>
      </c>
    </row>
    <row r="38">
      <c r="A38" s="106" t="inlineStr">
        <is>
          <t>Determination</t>
        </is>
      </c>
      <c r="B38" s="155" t="inlineStr">
        <is>
          <t>XX</t>
        </is>
      </c>
      <c r="C38" s="155" t="inlineStr">
        <is>
          <t>XX</t>
        </is>
      </c>
      <c r="D38" s="155" t="inlineStr">
        <is>
          <t>XX</t>
        </is>
      </c>
      <c r="E38" s="155" t="inlineStr">
        <is>
          <t>XX</t>
        </is>
      </c>
      <c r="F38" s="155" t="inlineStr">
        <is>
          <t>XX</t>
        </is>
      </c>
      <c r="G38" s="155" t="inlineStr">
        <is>
          <t>XX</t>
        </is>
      </c>
      <c r="H38" s="155" t="inlineStr">
        <is>
          <t>XX</t>
        </is>
      </c>
      <c r="I38" s="156" t="inlineStr">
        <is>
          <t>XX%</t>
        </is>
      </c>
      <c r="J38" s="157" t="inlineStr">
        <is>
          <t>XX</t>
        </is>
      </c>
      <c r="K38" s="158" t="inlineStr">
        <is>
          <t>$XX</t>
        </is>
      </c>
    </row>
    <row r="39">
      <c r="A39" s="106" t="inlineStr">
        <is>
          <t>CON application</t>
        </is>
      </c>
      <c r="B39" s="155" t="inlineStr">
        <is>
          <t>XX</t>
        </is>
      </c>
      <c r="C39" s="155" t="inlineStr">
        <is>
          <t>XX</t>
        </is>
      </c>
      <c r="D39" s="155" t="inlineStr">
        <is>
          <t>XX</t>
        </is>
      </c>
      <c r="E39" s="155" t="inlineStr">
        <is>
          <t>XX</t>
        </is>
      </c>
      <c r="F39" s="155" t="inlineStr">
        <is>
          <t>XX</t>
        </is>
      </c>
      <c r="G39" s="155" t="inlineStr">
        <is>
          <t>XX</t>
        </is>
      </c>
      <c r="H39" s="155" t="inlineStr">
        <is>
          <t>XX</t>
        </is>
      </c>
      <c r="I39" s="156" t="inlineStr">
        <is>
          <t>XX%</t>
        </is>
      </c>
      <c r="J39" s="157" t="inlineStr">
        <is>
          <t>XX</t>
        </is>
      </c>
      <c r="K39" s="158" t="inlineStr">
        <is>
          <t>$XX</t>
        </is>
      </c>
    </row>
    <row r="40">
      <c r="A40" s="106" t="inlineStr">
        <is>
          <t>CON modification</t>
        </is>
      </c>
      <c r="B40" s="155" t="inlineStr">
        <is>
          <t>XX</t>
        </is>
      </c>
      <c r="C40" s="155" t="inlineStr">
        <is>
          <t>XX</t>
        </is>
      </c>
      <c r="D40" s="155" t="inlineStr">
        <is>
          <t>XX</t>
        </is>
      </c>
      <c r="E40" s="155" t="inlineStr">
        <is>
          <t>XX</t>
        </is>
      </c>
      <c r="F40" s="155" t="inlineStr">
        <is>
          <t>XX</t>
        </is>
      </c>
      <c r="G40" s="155" t="inlineStr">
        <is>
          <t>XX</t>
        </is>
      </c>
      <c r="H40" s="155" t="inlineStr">
        <is>
          <t>XX</t>
        </is>
      </c>
      <c r="I40" s="156" t="inlineStr">
        <is>
          <t>XX%</t>
        </is>
      </c>
      <c r="J40" s="157" t="inlineStr">
        <is>
          <t>XX</t>
        </is>
      </c>
      <c r="K40" s="158" t="inlineStr">
        <is>
          <t>$XX</t>
        </is>
      </c>
    </row>
    <row r="41">
      <c r="A41" s="106" t="inlineStr">
        <is>
          <t>CON waiver</t>
        </is>
      </c>
      <c r="B41" s="155" t="inlineStr">
        <is>
          <t>XX</t>
        </is>
      </c>
      <c r="C41" s="155" t="inlineStr">
        <is>
          <t>XX</t>
        </is>
      </c>
      <c r="D41" s="155" t="inlineStr">
        <is>
          <t>XX</t>
        </is>
      </c>
      <c r="E41" s="155" t="inlineStr">
        <is>
          <t>XX</t>
        </is>
      </c>
      <c r="F41" s="155" t="inlineStr">
        <is>
          <t>XX</t>
        </is>
      </c>
      <c r="G41" s="155" t="inlineStr">
        <is>
          <t>XX</t>
        </is>
      </c>
      <c r="H41" s="155" t="inlineStr">
        <is>
          <t>XX</t>
        </is>
      </c>
      <c r="I41" s="156" t="inlineStr">
        <is>
          <t>XX%</t>
        </is>
      </c>
      <c r="J41" s="157" t="inlineStr">
        <is>
          <t>XX</t>
        </is>
      </c>
      <c r="K41" s="158" t="inlineStr">
        <is>
          <t>$XX</t>
        </is>
      </c>
    </row>
    <row r="42">
      <c r="A42" s="106" t="inlineStr">
        <is>
          <t>CON application (hospital conversion, C.G.S. 19a-486)</t>
        </is>
      </c>
      <c r="B42" s="155" t="inlineStr">
        <is>
          <t>XX</t>
        </is>
      </c>
      <c r="C42" s="155" t="inlineStr">
        <is>
          <t>XX</t>
        </is>
      </c>
      <c r="D42" s="155" t="inlineStr">
        <is>
          <t>XX</t>
        </is>
      </c>
      <c r="E42" s="155" t="inlineStr">
        <is>
          <t>XX</t>
        </is>
      </c>
      <c r="F42" s="155" t="inlineStr">
        <is>
          <t>XX</t>
        </is>
      </c>
      <c r="G42" s="155" t="inlineStr">
        <is>
          <t>XX</t>
        </is>
      </c>
      <c r="H42" s="155" t="inlineStr">
        <is>
          <t>XX</t>
        </is>
      </c>
      <c r="I42" s="156" t="inlineStr">
        <is>
          <t>XX%</t>
        </is>
      </c>
      <c r="J42" s="157" t="inlineStr">
        <is>
          <t>XX</t>
        </is>
      </c>
      <c r="K42" s="158" t="inlineStr">
        <is>
          <t>$XX</t>
        </is>
      </c>
    </row>
    <row r="43">
      <c r="A43" s="106" t="inlineStr">
        <is>
          <t>Emergency CON</t>
        </is>
      </c>
      <c r="B43" s="155" t="inlineStr">
        <is>
          <t>XX</t>
        </is>
      </c>
      <c r="C43" s="155" t="inlineStr">
        <is>
          <t>XX</t>
        </is>
      </c>
      <c r="D43" s="155" t="inlineStr">
        <is>
          <t>XX</t>
        </is>
      </c>
      <c r="E43" s="155" t="inlineStr">
        <is>
          <t>XX</t>
        </is>
      </c>
      <c r="F43" s="155" t="inlineStr">
        <is>
          <t>XX</t>
        </is>
      </c>
      <c r="G43" s="155" t="inlineStr">
        <is>
          <t>XX</t>
        </is>
      </c>
      <c r="H43" s="155" t="inlineStr">
        <is>
          <t>XX</t>
        </is>
      </c>
      <c r="I43" s="156" t="inlineStr">
        <is>
          <t>XX%</t>
        </is>
      </c>
      <c r="J43" s="157" t="inlineStr">
        <is>
          <t>XX</t>
        </is>
      </c>
      <c r="K43" s="158" t="inlineStr">
        <is>
          <t>$XX</t>
        </is>
      </c>
    </row>
    <row r="44">
      <c r="A44" s="106" t="inlineStr">
        <is>
          <t>Reconsideration</t>
        </is>
      </c>
      <c r="B44" s="155" t="inlineStr">
        <is>
          <t>XX</t>
        </is>
      </c>
      <c r="C44" s="155" t="inlineStr">
        <is>
          <t>XX</t>
        </is>
      </c>
      <c r="D44" s="155" t="inlineStr">
        <is>
          <t>XX</t>
        </is>
      </c>
      <c r="E44" s="155" t="inlineStr">
        <is>
          <t>XX</t>
        </is>
      </c>
      <c r="F44" s="155" t="inlineStr">
        <is>
          <t>XX</t>
        </is>
      </c>
      <c r="G44" s="155" t="inlineStr">
        <is>
          <t>XX</t>
        </is>
      </c>
      <c r="H44" s="155" t="inlineStr">
        <is>
          <t>XX</t>
        </is>
      </c>
      <c r="I44" s="156" t="inlineStr">
        <is>
          <t>XX%</t>
        </is>
      </c>
      <c r="J44" s="157" t="inlineStr">
        <is>
          <t>XX</t>
        </is>
      </c>
      <c r="K44" s="158" t="inlineStr">
        <is>
          <t>$XX</t>
        </is>
      </c>
    </row>
    <row r="45">
      <c r="A45" s="106" t="inlineStr">
        <is>
          <t>Civil penalty proceeding (CON docket)</t>
        </is>
      </c>
      <c r="B45" s="155" t="inlineStr">
        <is>
          <t>XX</t>
        </is>
      </c>
      <c r="C45" s="155" t="inlineStr">
        <is>
          <t>XX</t>
        </is>
      </c>
      <c r="D45" s="155" t="inlineStr">
        <is>
          <t>XX</t>
        </is>
      </c>
      <c r="E45" s="155" t="inlineStr">
        <is>
          <t>XX</t>
        </is>
      </c>
      <c r="F45" s="155" t="inlineStr">
        <is>
          <t>XX</t>
        </is>
      </c>
      <c r="G45" s="155" t="inlineStr">
        <is>
          <t>XX</t>
        </is>
      </c>
      <c r="H45" s="155" t="inlineStr">
        <is>
          <t>XX</t>
        </is>
      </c>
      <c r="I45" s="156" t="inlineStr">
        <is>
          <t>XX%</t>
        </is>
      </c>
      <c r="J45" s="157" t="inlineStr">
        <is>
          <t>XX</t>
        </is>
      </c>
      <c r="K45" s="158" t="inlineStr">
        <is>
          <t>$XX</t>
        </is>
      </c>
    </row>
    <row r="46" ht="23" customHeight="1">
      <c r="A46" s="135" t="inlineStr">
        <is>
          <t>Total</t>
        </is>
      </c>
      <c r="B46" s="135" t="inlineStr">
        <is>
          <t>XX</t>
        </is>
      </c>
      <c r="C46" s="135" t="inlineStr">
        <is>
          <t>XX</t>
        </is>
      </c>
      <c r="D46" s="135" t="inlineStr">
        <is>
          <t>XX</t>
        </is>
      </c>
      <c r="E46" s="135" t="inlineStr">
        <is>
          <t>XX</t>
        </is>
      </c>
      <c r="F46" s="135" t="inlineStr">
        <is>
          <t>XX</t>
        </is>
      </c>
      <c r="G46" s="135" t="inlineStr">
        <is>
          <t>XX</t>
        </is>
      </c>
      <c r="H46" s="135" t="inlineStr">
        <is>
          <t>XX</t>
        </is>
      </c>
      <c r="I46" s="176" t="inlineStr">
        <is>
          <t>XX%</t>
        </is>
      </c>
      <c r="J46" s="177" t="inlineStr">
        <is>
          <t>XX</t>
        </is>
      </c>
      <c r="K46" s="178" t="inlineStr">
        <is>
          <t>$XX</t>
        </is>
      </c>
    </row>
    <row r="47"/>
    <row r="48" ht="24" customHeight="1">
      <c r="A48" s="122" t="inlineStr">
        <is>
          <t>Table 1d: by record depth (which documents carry the decision)</t>
        </is>
      </c>
    </row>
    <row r="49" ht="53" customHeight="1">
      <c r="A49" s="135" t="inlineStr">
        <is>
          <t>Group</t>
        </is>
      </c>
      <c r="B49" s="135" t="inlineStr">
        <is>
          <t>Requests</t>
        </is>
      </c>
      <c r="C49" s="135" t="inlineStr">
        <is>
          <t>Approved</t>
        </is>
      </c>
      <c r="D49" s="135" t="inlineStr">
        <is>
          <t>Partially approved</t>
        </is>
      </c>
      <c r="E49" s="135" t="inlineStr">
        <is>
          <t>Denied</t>
        </is>
      </c>
      <c r="F49" s="135" t="inlineStr">
        <is>
          <t>Withdrawn or delayed</t>
        </is>
      </c>
      <c r="G49" s="135" t="inlineStr">
        <is>
          <t>Not reviewed or other</t>
        </is>
      </c>
      <c r="H49" s="135" t="inlineStr">
        <is>
          <t>Pending</t>
        </is>
      </c>
      <c r="I49" s="135" t="inlineStr">
        <is>
          <t>Approval rate</t>
        </is>
      </c>
      <c r="J49" s="135" t="inlineStr">
        <is>
          <t>Avg days, application received to decision</t>
        </is>
      </c>
      <c r="K49" s="135" t="inlineStr">
        <is>
          <t>Capital cost (USD)</t>
        </is>
      </c>
    </row>
    <row r="50">
      <c r="A50" s="106" t="inlineStr">
        <is>
          <t>portal listing only</t>
        </is>
      </c>
      <c r="B50" s="155" t="inlineStr">
        <is>
          <t>XX</t>
        </is>
      </c>
      <c r="C50" s="155" t="inlineStr">
        <is>
          <t>XX</t>
        </is>
      </c>
      <c r="D50" s="155" t="inlineStr">
        <is>
          <t>XX</t>
        </is>
      </c>
      <c r="E50" s="155" t="inlineStr">
        <is>
          <t>XX</t>
        </is>
      </c>
      <c r="F50" s="155" t="inlineStr">
        <is>
          <t>XX</t>
        </is>
      </c>
      <c r="G50" s="155" t="inlineStr">
        <is>
          <t>XX</t>
        </is>
      </c>
      <c r="H50" s="155" t="inlineStr">
        <is>
          <t>XX</t>
        </is>
      </c>
      <c r="I50" s="156" t="inlineStr">
        <is>
          <t>XX%</t>
        </is>
      </c>
      <c r="J50" s="157" t="inlineStr">
        <is>
          <t>XX</t>
        </is>
      </c>
      <c r="K50" s="158" t="inlineStr">
        <is>
          <t>$XX</t>
        </is>
      </c>
    </row>
    <row r="51">
      <c r="A51" s="106" t="inlineStr">
        <is>
          <t>decision document read</t>
        </is>
      </c>
      <c r="B51" s="155" t="inlineStr">
        <is>
          <t>XX</t>
        </is>
      </c>
      <c r="C51" s="155" t="inlineStr">
        <is>
          <t>XX</t>
        </is>
      </c>
      <c r="D51" s="155" t="inlineStr">
        <is>
          <t>XX</t>
        </is>
      </c>
      <c r="E51" s="155" t="inlineStr">
        <is>
          <t>XX</t>
        </is>
      </c>
      <c r="F51" s="155" t="inlineStr">
        <is>
          <t>XX</t>
        </is>
      </c>
      <c r="G51" s="155" t="inlineStr">
        <is>
          <t>XX</t>
        </is>
      </c>
      <c r="H51" s="155" t="inlineStr">
        <is>
          <t>XX</t>
        </is>
      </c>
      <c r="I51" s="156" t="inlineStr">
        <is>
          <t>XX%</t>
        </is>
      </c>
      <c r="J51" s="157" t="inlineStr">
        <is>
          <t>XX</t>
        </is>
      </c>
      <c r="K51" s="158" t="inlineStr">
        <is>
          <t>$XX</t>
        </is>
      </c>
    </row>
    <row r="52">
      <c r="A52" s="106" t="inlineStr">
        <is>
          <t>archived determination list</t>
        </is>
      </c>
      <c r="B52" s="155" t="inlineStr">
        <is>
          <t>XX</t>
        </is>
      </c>
      <c r="C52" s="155" t="inlineStr">
        <is>
          <t>XX</t>
        </is>
      </c>
      <c r="D52" s="155" t="inlineStr">
        <is>
          <t>XX</t>
        </is>
      </c>
      <c r="E52" s="155" t="inlineStr">
        <is>
          <t>XX</t>
        </is>
      </c>
      <c r="F52" s="155" t="inlineStr">
        <is>
          <t>XX</t>
        </is>
      </c>
      <c r="G52" s="155" t="inlineStr">
        <is>
          <t>XX</t>
        </is>
      </c>
      <c r="H52" s="155" t="inlineStr">
        <is>
          <t>XX</t>
        </is>
      </c>
      <c r="I52" s="156" t="inlineStr">
        <is>
          <t>XX%</t>
        </is>
      </c>
      <c r="J52" s="157" t="inlineStr">
        <is>
          <t>XX</t>
        </is>
      </c>
      <c r="K52" s="158" t="inlineStr">
        <is>
          <t>$XX</t>
        </is>
      </c>
    </row>
    <row r="53">
      <c r="A53" s="106" t="inlineStr">
        <is>
          <t>archived application list</t>
        </is>
      </c>
      <c r="B53" s="155" t="inlineStr">
        <is>
          <t>XX</t>
        </is>
      </c>
      <c r="C53" s="155" t="inlineStr">
        <is>
          <t>XX</t>
        </is>
      </c>
      <c r="D53" s="155" t="inlineStr">
        <is>
          <t>XX</t>
        </is>
      </c>
      <c r="E53" s="155" t="inlineStr">
        <is>
          <t>XX</t>
        </is>
      </c>
      <c r="F53" s="155" t="inlineStr">
        <is>
          <t>XX</t>
        </is>
      </c>
      <c r="G53" s="155" t="inlineStr">
        <is>
          <t>XX</t>
        </is>
      </c>
      <c r="H53" s="155" t="inlineStr">
        <is>
          <t>XX</t>
        </is>
      </c>
      <c r="I53" s="156" t="inlineStr">
        <is>
          <t>XX%</t>
        </is>
      </c>
      <c r="J53" s="157" t="inlineStr">
        <is>
          <t>XX</t>
        </is>
      </c>
      <c r="K53" s="158" t="inlineStr">
        <is>
          <t>$XX</t>
        </is>
      </c>
    </row>
    <row r="54">
      <c r="A54" s="106" t="inlineStr">
        <is>
          <t>decision document read (OCR)</t>
        </is>
      </c>
      <c r="B54" s="155" t="inlineStr">
        <is>
          <t>XX</t>
        </is>
      </c>
      <c r="C54" s="155" t="inlineStr">
        <is>
          <t>XX</t>
        </is>
      </c>
      <c r="D54" s="155" t="inlineStr">
        <is>
          <t>XX</t>
        </is>
      </c>
      <c r="E54" s="155" t="inlineStr">
        <is>
          <t>XX</t>
        </is>
      </c>
      <c r="F54" s="155" t="inlineStr">
        <is>
          <t>XX</t>
        </is>
      </c>
      <c r="G54" s="155" t="inlineStr">
        <is>
          <t>XX</t>
        </is>
      </c>
      <c r="H54" s="155" t="inlineStr">
        <is>
          <t>XX</t>
        </is>
      </c>
      <c r="I54" s="156" t="inlineStr">
        <is>
          <t>XX%</t>
        </is>
      </c>
      <c r="J54" s="157" t="inlineStr">
        <is>
          <t>XX</t>
        </is>
      </c>
      <c r="K54" s="158" t="inlineStr">
        <is>
          <t>$XX</t>
        </is>
      </c>
    </row>
    <row r="55">
      <c r="A55" s="106" t="inlineStr">
        <is>
          <t>withdrawal letter</t>
        </is>
      </c>
      <c r="B55" s="155" t="inlineStr">
        <is>
          <t>XX</t>
        </is>
      </c>
      <c r="C55" s="155" t="inlineStr">
        <is>
          <t>XX</t>
        </is>
      </c>
      <c r="D55" s="155" t="inlineStr">
        <is>
          <t>XX</t>
        </is>
      </c>
      <c r="E55" s="155" t="inlineStr">
        <is>
          <t>XX</t>
        </is>
      </c>
      <c r="F55" s="155" t="inlineStr">
        <is>
          <t>XX</t>
        </is>
      </c>
      <c r="G55" s="155" t="inlineStr">
        <is>
          <t>XX</t>
        </is>
      </c>
      <c r="H55" s="155" t="inlineStr">
        <is>
          <t>XX</t>
        </is>
      </c>
      <c r="I55" s="156" t="inlineStr">
        <is>
          <t>XX%</t>
        </is>
      </c>
      <c r="J55" s="157" t="inlineStr">
        <is>
          <t>XX</t>
        </is>
      </c>
      <c r="K55" s="158" t="inlineStr">
        <is>
          <t>$XX</t>
        </is>
      </c>
    </row>
    <row r="56" ht="23" customHeight="1">
      <c r="A56" s="135" t="inlineStr">
        <is>
          <t>Total</t>
        </is>
      </c>
      <c r="B56" s="135" t="inlineStr">
        <is>
          <t>XX</t>
        </is>
      </c>
      <c r="C56" s="135" t="inlineStr">
        <is>
          <t>XX</t>
        </is>
      </c>
      <c r="D56" s="135" t="inlineStr">
        <is>
          <t>XX</t>
        </is>
      </c>
      <c r="E56" s="135" t="inlineStr">
        <is>
          <t>XX</t>
        </is>
      </c>
      <c r="F56" s="135" t="inlineStr">
        <is>
          <t>XX</t>
        </is>
      </c>
      <c r="G56" s="135" t="inlineStr">
        <is>
          <t>XX</t>
        </is>
      </c>
      <c r="H56" s="135" t="inlineStr">
        <is>
          <t>XX</t>
        </is>
      </c>
      <c r="I56" s="176" t="inlineStr">
        <is>
          <t>XX%</t>
        </is>
      </c>
      <c r="J56" s="177" t="inlineStr">
        <is>
          <t>XX</t>
        </is>
      </c>
      <c r="K56" s="178" t="inlineStr">
        <is>
          <t>$XX</t>
        </is>
      </c>
    </row>
    <row r="57"/>
    <row r="58" ht="24" customHeight="1">
      <c r="A58" s="122" t="inlineStr">
        <is>
          <t>Table 1e: charity care</t>
        </is>
      </c>
    </row>
    <row r="59">
      <c r="A59" s="3" t="inlineStr">
        <is>
          <t>Approved, conditions mention charity care (Yes)</t>
        </is>
      </c>
      <c r="B59" s="163" t="inlineStr">
        <is>
          <t>XX</t>
        </is>
      </c>
    </row>
    <row r="60">
      <c r="A60" s="3" t="inlineStr">
        <is>
          <t>Approved, conditions read and do not mention it (No)</t>
        </is>
      </c>
      <c r="B60" s="163" t="inlineStr">
        <is>
          <t>XX</t>
        </is>
      </c>
    </row>
    <row r="61">
      <c r="A61" s="3" t="inlineStr">
        <is>
          <t>Approved, conditions not read (blank)</t>
        </is>
      </c>
      <c r="B61" s="163" t="inlineStr">
        <is>
          <t>XX</t>
        </is>
      </c>
    </row>
  </sheetData>
  <pageMargins left="0.75" right="0.75" top="1" bottom="1" header="0.5" footer="0.5"/>
  <pageSetup orientation="landscape"/>
  <headerFooter>
    <oddHeader/>
    <oddFooter>&amp;L&amp;8 COPN Atlas, CT&amp;R&amp;8 Page &amp;P of &amp;N</oddFooter>
    <evenHeader/>
    <evenFooter/>
    <firstHeader/>
    <firstFooter/>
  </headerFooter>
</worksheet>
</file>

<file path=xl/worksheets/sheet11.xml><?xml version="1.0" encoding="utf-8"?>
<worksheet xmlns="http://schemas.openxmlformats.org/spreadsheetml/2006/main">
  <sheetPr>
    <tabColor rgb="007A8794"/>
    <outlinePr summaryBelow="1" summaryRight="1"/>
    <pageSetUpPr/>
  </sheetPr>
  <dimension ref="A1:G127"/>
  <sheetViews>
    <sheetView showGridLines="0" tabSelected="0"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14" customWidth="1" min="1" max="1"/>
    <col width="28" customWidth="1" min="2" max="2"/>
    <col width="24" customWidth="1" min="3" max="3"/>
    <col width="60" customWidth="1" min="4" max="4"/>
    <col width="10" customWidth="1" min="5" max="5"/>
    <col width="34" customWidth="1" min="6" max="6"/>
    <col width="36" customWidth="1" min="7" max="7"/>
  </cols>
  <sheetData>
    <row r="1" ht="30" customHeight="1">
      <c r="A1" s="135" t="inlineStr">
        <is>
          <t>Sheet</t>
        </is>
      </c>
      <c r="B1" s="135" t="inlineStr">
        <is>
          <t>Column</t>
        </is>
      </c>
      <c r="C1" s="135" t="inlineStr">
        <is>
          <t>CSV field</t>
        </is>
      </c>
      <c r="D1" s="135" t="inlineStr">
        <is>
          <t>Definition</t>
        </is>
      </c>
      <c r="E1" s="135" t="inlineStr">
        <is>
          <t>Type</t>
        </is>
      </c>
      <c r="F1" s="135" t="inlineStr">
        <is>
          <t>Source</t>
        </is>
      </c>
      <c r="G1" s="135" t="inlineStr">
        <is>
          <t>Example</t>
        </is>
      </c>
    </row>
    <row r="2" ht="47.5" customHeight="1">
      <c r="A2" s="27" t="inlineStr">
        <is>
          <t>Requests</t>
        </is>
      </c>
      <c r="B2" s="27" t="inlineStr">
        <is>
          <t>Request no. (docket)</t>
        </is>
      </c>
      <c r="C2" s="27" t="inlineStr">
        <is>
          <t>request_no</t>
        </is>
      </c>
      <c r="D2" s="27" t="inlineStr">
        <is>
          <t>The docket number as printed on the decision or the portal file names (year-sequence-type). Where no document read prints the year, the portal docket number with the type suffix</t>
        </is>
      </c>
      <c r="E2" s="27" t="inlineStr">
        <is>
          <t>text</t>
        </is>
      </c>
      <c r="F2" s="27" t="inlineStr">
        <is>
          <t>OHS documents; CON portal</t>
        </is>
      </c>
      <c r="G2" s="27" t="inlineStr">
        <is>
          <t>18-32229-CON</t>
        </is>
      </c>
    </row>
    <row r="3" ht="33" customHeight="1">
      <c r="A3" s="27" t="inlineStr">
        <is>
          <t>Requests</t>
        </is>
      </c>
      <c r="B3" s="27" t="inlineStr">
        <is>
          <t>Docket number (as printed)</t>
        </is>
      </c>
      <c r="C3" s="27" t="inlineStr">
        <is>
          <t>docket_no</t>
        </is>
      </c>
      <c r="D3" s="27" t="inlineStr">
        <is>
          <t>Docket number exactly as printed in a document read; blank where none prints it</t>
        </is>
      </c>
      <c r="E3" s="27" t="inlineStr">
        <is>
          <t>text</t>
        </is>
      </c>
      <c r="F3" s="27" t="inlineStr">
        <is>
          <t>OHS documents</t>
        </is>
      </c>
      <c r="G3" s="27" t="inlineStr">
        <is>
          <t>18-32229-CON</t>
        </is>
      </c>
    </row>
    <row r="4" ht="18.5" customHeight="1">
      <c r="A4" s="27" t="inlineStr">
        <is>
          <t>Requests</t>
        </is>
      </c>
      <c r="B4" s="27" t="inlineStr">
        <is>
          <t>Portal docket</t>
        </is>
      </c>
      <c r="C4" s="27" t="inlineStr">
        <is>
          <t>portal_docket</t>
        </is>
      </c>
      <c r="D4" s="27" t="inlineStr">
        <is>
          <t>Five-digit docket number on the CON portal</t>
        </is>
      </c>
      <c r="E4" s="27" t="inlineStr">
        <is>
          <t>text</t>
        </is>
      </c>
      <c r="F4" s="27" t="inlineStr">
        <is>
          <t>CON portal</t>
        </is>
      </c>
      <c r="G4" s="27" t="inlineStr">
        <is>
          <t>32229</t>
        </is>
      </c>
    </row>
    <row r="5" ht="47.5" customHeight="1">
      <c r="A5" s="27" t="inlineStr">
        <is>
          <t>Requests</t>
        </is>
      </c>
      <c r="B5" s="27" t="inlineStr">
        <is>
          <t>Filing type</t>
        </is>
      </c>
      <c r="C5" s="27" t="inlineStr">
        <is>
          <t>filing_type</t>
        </is>
      </c>
      <c r="D5" s="27" t="inlineStr">
        <is>
          <t>CON application, CON modification, CON waiver, Emergency CON, Reconsideration, Determination, or the C.G.S. 19a-486 hospital conversion review</t>
        </is>
      </c>
      <c r="E5" s="27" t="inlineStr">
        <is>
          <t>text</t>
        </is>
      </c>
      <c r="F5" s="27" t="inlineStr">
        <is>
          <t>CON portal docket type</t>
        </is>
      </c>
      <c r="G5" s="27" t="inlineStr">
        <is>
          <t>CON application</t>
        </is>
      </c>
    </row>
    <row r="6" ht="33" customHeight="1">
      <c r="A6" s="27" t="inlineStr">
        <is>
          <t>Requests</t>
        </is>
      </c>
      <c r="B6" s="27" t="inlineStr">
        <is>
          <t>Applicant</t>
        </is>
      </c>
      <c r="C6" s="27" t="inlineStr">
        <is>
          <t>applicant</t>
        </is>
      </c>
      <c r="D6" s="27" t="inlineStr">
        <is>
          <t>Applicant as printed on the decision, else as the portal lists it</t>
        </is>
      </c>
      <c r="E6" s="27" t="inlineStr">
        <is>
          <t>text</t>
        </is>
      </c>
      <c r="F6" s="27" t="inlineStr">
        <is>
          <t>OHS documents; CON portal</t>
        </is>
      </c>
      <c r="G6" s="27" t="inlineStr">
        <is>
          <t>Connecticut Imaging Partners, LLC Jefferson Radiology, CP</t>
        </is>
      </c>
    </row>
    <row r="7" ht="47.5" customHeight="1">
      <c r="A7" s="27" t="inlineStr">
        <is>
          <t>Requests</t>
        </is>
      </c>
      <c r="B7" s="27" t="inlineStr">
        <is>
          <t>Health system</t>
        </is>
      </c>
      <c r="C7" s="27" t="inlineStr">
        <is>
          <t>health_system</t>
        </is>
      </c>
      <c r="D7" s="27" t="inlineStr">
        <is>
          <t>System named in the applicant name itself (Hartford HealthCare, Yale New Haven Health, Trinity Health Of New England, Prospect, Nuvance, UConn Health and others)</t>
        </is>
      </c>
      <c r="E7" s="27" t="inlineStr">
        <is>
          <t>text</t>
        </is>
      </c>
      <c r="F7" s="27" t="inlineStr">
        <is>
          <t>COPN Atlas, from the applicant name</t>
        </is>
      </c>
      <c r="G7" s="27" t="n"/>
    </row>
    <row r="8" ht="33" customHeight="1">
      <c r="A8" s="27" t="inlineStr">
        <is>
          <t>Requests</t>
        </is>
      </c>
      <c r="B8" s="27" t="inlineStr">
        <is>
          <t>Health system or applicant</t>
        </is>
      </c>
      <c r="C8" s="27" t="inlineStr">
        <is>
          <t>system</t>
        </is>
      </c>
      <c r="D8" s="27" t="inlineStr">
        <is>
          <t>Health system where known, otherwise the applicant; used by the Summary selector and Scorecards</t>
        </is>
      </c>
      <c r="E8" s="27" t="inlineStr">
        <is>
          <t>text</t>
        </is>
      </c>
      <c r="F8" s="27" t="inlineStr">
        <is>
          <t>Derived</t>
        </is>
      </c>
      <c r="G8" s="27" t="inlineStr">
        <is>
          <t>Connecticut Imaging Partners, LLC Jefferson Radiology, CP</t>
        </is>
      </c>
    </row>
    <row r="9" ht="33" customHeight="1">
      <c r="A9" s="27" t="inlineStr">
        <is>
          <t>Requests</t>
        </is>
      </c>
      <c r="B9" s="27" t="inlineStr">
        <is>
          <t>Parent (CMS owners, today)</t>
        </is>
      </c>
      <c r="C9" s="27" t="inlineStr">
        <is>
          <t>parent_system</t>
        </is>
      </c>
      <c r="D9" s="27" t="inlineStr">
        <is>
          <t>For hospital applicants, the parent CMS lists today (indirect owner of 50 percent or more, else the managing organization)</t>
        </is>
      </c>
      <c r="E9" s="27" t="inlineStr">
        <is>
          <t>text</t>
        </is>
      </c>
      <c r="F9" s="27" t="inlineStr">
        <is>
          <t>CMS Hospital All Owners, 2026-09-29</t>
        </is>
      </c>
      <c r="G9" s="27" t="n"/>
    </row>
    <row r="10" ht="33" customHeight="1">
      <c r="A10" s="27" t="inlineStr">
        <is>
          <t>Requests</t>
        </is>
      </c>
      <c r="B10" s="27" t="inlineStr">
        <is>
          <t>CMS CCN</t>
        </is>
      </c>
      <c r="C10" s="27" t="inlineStr">
        <is>
          <t>cms_ccn</t>
        </is>
      </c>
      <c r="D10" s="27" t="inlineStr">
        <is>
          <t>CMS certification number of the hospital that is the applicant (main hospital CCN only)</t>
        </is>
      </c>
      <c r="E10" s="27" t="inlineStr">
        <is>
          <t>text</t>
        </is>
      </c>
      <c r="F10" s="27" t="inlineStr">
        <is>
          <t>CMS Hospital Enrollments; Provider of Services</t>
        </is>
      </c>
      <c r="G10" s="27" t="n"/>
    </row>
    <row r="11" ht="18.5" customHeight="1">
      <c r="A11" s="27" t="inlineStr">
        <is>
          <t>Requests</t>
        </is>
      </c>
      <c r="B11" s="27" t="inlineStr">
        <is>
          <t>CMS facility</t>
        </is>
      </c>
      <c r="C11" s="27" t="inlineStr">
        <is>
          <t>cms_facility</t>
        </is>
      </c>
      <c r="D11" s="27" t="inlineStr">
        <is>
          <t>CCN, CMS name and address</t>
        </is>
      </c>
      <c r="E11" s="27" t="inlineStr">
        <is>
          <t>longtext</t>
        </is>
      </c>
      <c r="F11" s="27" t="inlineStr">
        <is>
          <t>CMS</t>
        </is>
      </c>
      <c r="G11" s="27" t="n"/>
    </row>
    <row r="12" ht="18.5" customHeight="1">
      <c r="A12" s="27" t="inlineStr">
        <is>
          <t>Requests</t>
        </is>
      </c>
      <c r="B12" s="27" t="inlineStr">
        <is>
          <t>CMS owners (2026-09-29)</t>
        </is>
      </c>
      <c r="C12" s="27" t="inlineStr">
        <is>
          <t>cms_owner_orgs</t>
        </is>
      </c>
      <c r="D12" s="27" t="inlineStr">
        <is>
          <t>Owners CMS lists for the CCN, with role, share and date</t>
        </is>
      </c>
      <c r="E12" s="27" t="inlineStr">
        <is>
          <t>longtext</t>
        </is>
      </c>
      <c r="F12" s="27" t="inlineStr">
        <is>
          <t>CMS Hospital All Owners, 2026-09-29</t>
        </is>
      </c>
      <c r="G12" s="27" t="n"/>
    </row>
    <row r="13" ht="18.5" customHeight="1">
      <c r="A13" s="27" t="inlineStr">
        <is>
          <t>Requests</t>
        </is>
      </c>
      <c r="B13" s="27" t="inlineStr">
        <is>
          <t>CMS match basis</t>
        </is>
      </c>
      <c r="C13" s="27" t="inlineStr">
        <is>
          <t>cms_match_basis</t>
        </is>
      </c>
      <c r="D13" s="27" t="inlineStr">
        <is>
          <t>How the row was matched to the CCN</t>
        </is>
      </c>
      <c r="E13" s="27" t="inlineStr">
        <is>
          <t>longtext</t>
        </is>
      </c>
      <c r="F13" s="27" t="inlineStr">
        <is>
          <t>COPN Atlas</t>
        </is>
      </c>
      <c r="G13" s="27" t="n"/>
    </row>
    <row r="14" ht="18.5" customHeight="1">
      <c r="A14" s="27" t="inlineStr">
        <is>
          <t>Requests</t>
        </is>
      </c>
      <c r="B14" s="27" t="inlineStr">
        <is>
          <t>CMS sources</t>
        </is>
      </c>
      <c r="C14" s="27" t="inlineStr">
        <is>
          <t>cms_source_urls</t>
        </is>
      </c>
      <c r="D14" s="27" t="inlineStr">
        <is>
          <t>CMS files used</t>
        </is>
      </c>
      <c r="E14" s="27" t="inlineStr">
        <is>
          <t>link</t>
        </is>
      </c>
      <c r="F14" s="27" t="inlineStr">
        <is>
          <t>data.cms.gov</t>
        </is>
      </c>
      <c r="G14" s="27" t="inlineStr">
        <is>
          <t>Link</t>
        </is>
      </c>
    </row>
    <row r="15" ht="47.5" customHeight="1">
      <c r="A15" s="27" t="inlineStr">
        <is>
          <t>Requests</t>
        </is>
      </c>
      <c r="B15" s="27" t="inlineStr">
        <is>
          <t>Project</t>
        </is>
      </c>
      <c r="C15" s="27" t="inlineStr">
        <is>
          <t>project</t>
        </is>
      </c>
      <c r="D15" s="27" t="inlineStr">
        <is>
          <t>Project title as printed on the decision, else the portal proposal text</t>
        </is>
      </c>
      <c r="E15" s="27" t="inlineStr">
        <is>
          <t>longtext</t>
        </is>
      </c>
      <c r="F15" s="27" t="inlineStr">
        <is>
          <t>OHS documents; CON portal</t>
        </is>
      </c>
      <c r="G15" s="27" t="inlineStr">
        <is>
          <t>Acquisition of Six Computed Tomography Scanners and Six Magnetic Resonance Imaging Scanners from Jefferson Radiology, P.</t>
        </is>
      </c>
    </row>
    <row r="16" ht="47.5" customHeight="1">
      <c r="A16" s="27" t="inlineStr">
        <is>
          <t>Requests</t>
        </is>
      </c>
      <c r="B16" s="27" t="inlineStr">
        <is>
          <t>Service line</t>
        </is>
      </c>
      <c r="C16" s="27" t="inlineStr">
        <is>
          <t>service_line</t>
        </is>
      </c>
      <c r="D16" s="27" t="inlineStr">
        <is>
          <t>One of the COPN Atlas service categories, mapped from the project title; Other covers terminations, ownership transfers, outpatient behavioral health and similar</t>
        </is>
      </c>
      <c r="E16" s="27" t="inlineStr">
        <is>
          <t>text</t>
        </is>
      </c>
      <c r="F16" s="27" t="inlineStr">
        <is>
          <t>COPN Atlas mapping</t>
        </is>
      </c>
      <c r="G16" s="27" t="inlineStr">
        <is>
          <t>Diagnostic imaging MRI</t>
        </is>
      </c>
    </row>
    <row r="17" ht="18.5" customHeight="1">
      <c r="A17" s="27" t="inlineStr">
        <is>
          <t>Requests</t>
        </is>
      </c>
      <c r="B17" s="27" t="inlineStr">
        <is>
          <t>Service detail</t>
        </is>
      </c>
      <c r="C17" s="27" t="inlineStr">
        <is>
          <t>service_detail</t>
        </is>
      </c>
      <c r="D17" s="27" t="inlineStr">
        <is>
          <t>Short category from the project title</t>
        </is>
      </c>
      <c r="E17" s="27" t="inlineStr">
        <is>
          <t>text</t>
        </is>
      </c>
      <c r="F17" s="27" t="inlineStr">
        <is>
          <t>COPN Atlas mapping</t>
        </is>
      </c>
      <c r="G17" s="27" t="inlineStr">
        <is>
          <t>MRI</t>
        </is>
      </c>
    </row>
    <row r="18" ht="33" customHeight="1">
      <c r="A18" s="27" t="inlineStr">
        <is>
          <t>Requests</t>
        </is>
      </c>
      <c r="B18" s="27" t="inlineStr">
        <is>
          <t>Portal category (as entered)</t>
        </is>
      </c>
      <c r="C18" s="27" t="inlineStr">
        <is>
          <t>portal_category</t>
        </is>
      </c>
      <c r="D18" s="27" t="inlineStr">
        <is>
          <t>The portal proposal category the filer chose, as entered</t>
        </is>
      </c>
      <c r="E18" s="27" t="inlineStr">
        <is>
          <t>text</t>
        </is>
      </c>
      <c r="F18" s="27" t="inlineStr">
        <is>
          <t>CON portal</t>
        </is>
      </c>
      <c r="G18" s="27" t="inlineStr">
        <is>
          <t>Acquisition of 6 MRI's and 6 CT's from an existing provider.</t>
        </is>
      </c>
    </row>
    <row r="19" ht="47.5" customHeight="1">
      <c r="A19" s="27" t="inlineStr">
        <is>
          <t>Requests</t>
        </is>
      </c>
      <c r="B19" s="27" t="inlineStr">
        <is>
          <t>Filer town (portal address)</t>
        </is>
      </c>
      <c r="C19" s="27" t="inlineStr">
        <is>
          <t>location</t>
        </is>
      </c>
      <c r="D19" s="27" t="inlineStr">
        <is>
          <t>Town of the filer address on the portal (often the applicant or parent office, not the project site; for example Atlanta for Encompass); for 2015 to 2017 rows, the location on the archived list page</t>
        </is>
      </c>
      <c r="E19" s="27" t="inlineStr">
        <is>
          <t>text</t>
        </is>
      </c>
      <c r="F19" s="27" t="inlineStr">
        <is>
          <t>CON portal; archived OHS pages</t>
        </is>
      </c>
      <c r="G19" s="27" t="inlineStr">
        <is>
          <t>New Haven</t>
        </is>
      </c>
    </row>
    <row r="20" ht="33" customHeight="1">
      <c r="A20" s="27" t="inlineStr">
        <is>
          <t>Requests</t>
        </is>
      </c>
      <c r="B20" s="27" t="inlineStr">
        <is>
          <t>Capital cost (USD)</t>
        </is>
      </c>
      <c r="C20" s="27" t="inlineStr">
        <is>
          <t>capital_cost</t>
        </is>
      </c>
      <c r="D20" s="27" t="inlineStr">
        <is>
          <t>Capital expenditure stated in the decision document, else the archived Completed CON Applications page, else the portal expenditure field</t>
        </is>
      </c>
      <c r="E20" s="27" t="inlineStr">
        <is>
          <t>usd</t>
        </is>
      </c>
      <c r="F20" s="27" t="inlineStr">
        <is>
          <t>OHS documents; CON portal</t>
        </is>
      </c>
      <c r="G20" s="27" t="inlineStr">
        <is>
          <t>2665884</t>
        </is>
      </c>
    </row>
    <row r="21" ht="18.5" customHeight="1">
      <c r="A21" s="27" t="inlineStr">
        <is>
          <t>Requests</t>
        </is>
      </c>
      <c r="B21" s="27" t="inlineStr">
        <is>
          <t>Capital cost basis</t>
        </is>
      </c>
      <c r="C21" s="27" t="inlineStr">
        <is>
          <t>capital_cost_basis</t>
        </is>
      </c>
      <c r="D21" s="27" t="inlineStr">
        <is>
          <t>Which document the capital cost comes from</t>
        </is>
      </c>
      <c r="E21" s="27" t="inlineStr">
        <is>
          <t>text</t>
        </is>
      </c>
      <c r="F21" s="27" t="inlineStr">
        <is>
          <t>COPN Atlas</t>
        </is>
      </c>
      <c r="G21" s="27" t="inlineStr">
        <is>
          <t>Final Decision (2018-12-10)</t>
        </is>
      </c>
    </row>
    <row r="22" ht="33" customHeight="1">
      <c r="A22" s="27" t="inlineStr">
        <is>
          <t>Requests</t>
        </is>
      </c>
      <c r="B22" s="27" t="inlineStr">
        <is>
          <t>Portal expenditure field (USD)</t>
        </is>
      </c>
      <c r="C22" s="27" t="inlineStr">
        <is>
          <t>portal_expenditure</t>
        </is>
      </c>
      <c r="D22" s="27" t="inlineStr">
        <is>
          <t>Expenditure field on the portal docket, as entered by the filer; placeholders such as 99999 are left out and noted</t>
        </is>
      </c>
      <c r="E22" s="27" t="inlineStr">
        <is>
          <t>usd</t>
        </is>
      </c>
      <c r="F22" s="27" t="inlineStr">
        <is>
          <t>CON portal</t>
        </is>
      </c>
      <c r="G22" s="27" t="inlineStr">
        <is>
          <t>2665884</t>
        </is>
      </c>
    </row>
    <row r="23" ht="47.5" customHeight="1">
      <c r="A23" s="27" t="inlineStr">
        <is>
          <t>Requests</t>
        </is>
      </c>
      <c r="B23" s="27" t="inlineStr">
        <is>
          <t>Application received</t>
        </is>
      </c>
      <c r="C23" s="27" t="inlineStr">
        <is>
          <t>filed_date</t>
        </is>
      </c>
      <c r="D23" s="27" t="inlineStr">
        <is>
          <t>Date OHS received the application, from the decision procedural history; else the archived list page; else the date the portal docket was created</t>
        </is>
      </c>
      <c r="E23" s="27" t="inlineStr">
        <is>
          <t>date</t>
        </is>
      </c>
      <c r="F23" s="27" t="inlineStr">
        <is>
          <t>OHS documents; CON portal</t>
        </is>
      </c>
      <c r="G23" s="27" t="inlineStr">
        <is>
          <t>2018-05-15</t>
        </is>
      </c>
    </row>
    <row r="24" ht="18.5" customHeight="1">
      <c r="A24" s="27" t="inlineStr">
        <is>
          <t>Requests</t>
        </is>
      </c>
      <c r="B24" s="27" t="inlineStr">
        <is>
          <t>Application year</t>
        </is>
      </c>
      <c r="C24" s="27" t="inlineStr">
        <is>
          <t>application_year</t>
        </is>
      </c>
      <c r="D24" s="27" t="inlineStr">
        <is>
          <t>Year the application was received, else the docket year prefix</t>
        </is>
      </c>
      <c r="E24" s="27" t="inlineStr">
        <is>
          <t>year</t>
        </is>
      </c>
      <c r="F24" s="27" t="inlineStr">
        <is>
          <t>Derived</t>
        </is>
      </c>
      <c r="G24" s="27" t="inlineStr">
        <is>
          <t>2018</t>
        </is>
      </c>
    </row>
    <row r="25" ht="18.5" customHeight="1">
      <c r="A25" s="27" t="inlineStr">
        <is>
          <t>Requests</t>
        </is>
      </c>
      <c r="B25" s="27" t="inlineStr">
        <is>
          <t>Application received basis</t>
        </is>
      </c>
      <c r="C25" s="27" t="inlineStr">
        <is>
          <t>filed_date_basis</t>
        </is>
      </c>
      <c r="D25" s="27" t="inlineStr">
        <is>
          <t>Which source the received date comes from</t>
        </is>
      </c>
      <c r="E25" s="27" t="inlineStr">
        <is>
          <t>text</t>
        </is>
      </c>
      <c r="F25" s="27" t="inlineStr">
        <is>
          <t>COPN Atlas</t>
        </is>
      </c>
      <c r="G25" s="27" t="inlineStr">
        <is>
          <t>Decision procedural history</t>
        </is>
      </c>
    </row>
    <row r="26" ht="33" customHeight="1">
      <c r="A26" s="27" t="inlineStr">
        <is>
          <t>Requests</t>
        </is>
      </c>
      <c r="B26" s="27" t="inlineStr">
        <is>
          <t>Notice of intent published</t>
        </is>
      </c>
      <c r="C26" s="27" t="inlineStr">
        <is>
          <t>notice_published</t>
        </is>
      </c>
      <c r="D26" s="27" t="inlineStr">
        <is>
          <t>Dates and newspaper of the notice of intent, as the decision states them</t>
        </is>
      </c>
      <c r="E26" s="27" t="inlineStr">
        <is>
          <t>text</t>
        </is>
      </c>
      <c r="F26" s="27" t="inlineStr">
        <is>
          <t>Decision procedural history</t>
        </is>
      </c>
      <c r="G26" s="27" t="inlineStr">
        <is>
          <t>February 12, 13 and 14, 2018 (Hartford Courant)</t>
        </is>
      </c>
    </row>
    <row r="27" ht="33" customHeight="1">
      <c r="A27" s="27" t="inlineStr">
        <is>
          <t>Requests</t>
        </is>
      </c>
      <c r="B27" s="27" t="inlineStr">
        <is>
          <t>Deemed complete</t>
        </is>
      </c>
      <c r="C27" s="27" t="inlineStr">
        <is>
          <t>complete_date</t>
        </is>
      </c>
      <c r="D27" s="27" t="inlineStr">
        <is>
          <t>Date OHS deemed the application complete</t>
        </is>
      </c>
      <c r="E27" s="27" t="inlineStr">
        <is>
          <t>date</t>
        </is>
      </c>
      <c r="F27" s="27" t="inlineStr">
        <is>
          <t>Decision procedural history; deemed-complete letter</t>
        </is>
      </c>
      <c r="G27" s="27" t="inlineStr">
        <is>
          <t>2018-09-12</t>
        </is>
      </c>
    </row>
    <row r="28" ht="33" customHeight="1">
      <c r="A28" s="27" t="inlineStr">
        <is>
          <t>Requests</t>
        </is>
      </c>
      <c r="B28" s="27" t="inlineStr">
        <is>
          <t>Public hearing</t>
        </is>
      </c>
      <c r="C28" s="27" t="inlineStr">
        <is>
          <t>hearing_date</t>
        </is>
      </c>
      <c r="D28" s="27" t="inlineStr">
        <is>
          <t>Date of any public hearing held, from the decision or the OHS CON Public Hearings page; several are separated by ";"</t>
        </is>
      </c>
      <c r="E28" s="27" t="inlineStr">
        <is>
          <t>date</t>
        </is>
      </c>
      <c r="F28" s="27" t="inlineStr">
        <is>
          <t>OHS documents; CON Public Hearings page</t>
        </is>
      </c>
      <c r="G28" s="27" t="n"/>
    </row>
    <row r="29" ht="33" customHeight="1">
      <c r="A29" s="27" t="inlineStr">
        <is>
          <t>Requests</t>
        </is>
      </c>
      <c r="B29" s="27" t="inlineStr">
        <is>
          <t>Hearing notes</t>
        </is>
      </c>
      <c r="C29" s="27" t="inlineStr">
        <is>
          <t>hearing_notes</t>
        </is>
      </c>
      <c r="D29" s="27" t="inlineStr">
        <is>
          <t>No-hearing statements, oral arguments and hearing notes</t>
        </is>
      </c>
      <c r="E29" s="27" t="inlineStr">
        <is>
          <t>longtext</t>
        </is>
      </c>
      <c r="F29" s="27" t="inlineStr">
        <is>
          <t>OHS documents</t>
        </is>
      </c>
      <c r="G29" s="27" t="inlineStr">
        <is>
          <t>No hearing (decision says no hearing was requested or held)</t>
        </is>
      </c>
    </row>
    <row r="30" ht="33" customHeight="1">
      <c r="A30" s="27" t="inlineStr">
        <is>
          <t>Requests</t>
        </is>
      </c>
      <c r="B30" s="27" t="inlineStr">
        <is>
          <t>Intervenors and interested parties</t>
        </is>
      </c>
      <c r="C30" s="27" t="inlineStr">
        <is>
          <t>interested_parties</t>
        </is>
      </c>
      <c r="D30" s="27" t="inlineStr">
        <is>
          <t>Intervenors and petitioners for intervenor status, with the ruling, from the portal documents</t>
        </is>
      </c>
      <c r="E30" s="27" t="inlineStr">
        <is>
          <t>longtext</t>
        </is>
      </c>
      <c r="F30" s="27" t="inlineStr">
        <is>
          <t>Intervenor petitions and rulings on the CON portal</t>
        </is>
      </c>
      <c r="G30" s="27" t="n"/>
    </row>
    <row r="31" ht="62" customHeight="1">
      <c r="A31" s="27" t="inlineStr">
        <is>
          <t>Requests</t>
        </is>
      </c>
      <c r="B31" s="27" t="inlineStr">
        <is>
          <t>Year (application, else decision)</t>
        </is>
      </c>
      <c r="C31" s="27" t="inlineStr">
        <is>
          <t>year</t>
        </is>
      </c>
      <c r="D31" s="27" t="inlineStr">
        <is>
          <t>Application year where stated; else the decision date year; else the year of the document named in Decision date basis or, last, in Source notes. Used by the Summary year selectors, Analytics table 1a and Scorecards</t>
        </is>
      </c>
      <c r="E31" s="27" t="inlineStr">
        <is>
          <t>year</t>
        </is>
      </c>
      <c r="F31" s="27" t="inlineStr">
        <is>
          <t>Derived</t>
        </is>
      </c>
      <c r="G31" s="27" t="inlineStr">
        <is>
          <t>2018</t>
        </is>
      </c>
    </row>
    <row r="32" ht="33" customHeight="1">
      <c r="A32" s="27" t="inlineStr">
        <is>
          <t>Requests</t>
        </is>
      </c>
      <c r="B32" s="27" t="inlineStr">
        <is>
          <t>Decision (as stated)</t>
        </is>
      </c>
      <c r="C32" s="27" t="inlineStr">
        <is>
          <t>decision</t>
        </is>
      </c>
      <c r="D32" s="27" t="inlineStr">
        <is>
          <t>Decision as the portal status or the archived page states it, with any reading of the decision document</t>
        </is>
      </c>
      <c r="E32" s="27" t="inlineStr">
        <is>
          <t>text</t>
        </is>
      </c>
      <c r="F32" s="27" t="inlineStr">
        <is>
          <t>CON portal; archived OHS pages; decision documents</t>
        </is>
      </c>
      <c r="G32" s="27" t="inlineStr">
        <is>
          <t>Approved</t>
        </is>
      </c>
    </row>
    <row r="33" ht="47.5" customHeight="1">
      <c r="A33" s="27" t="inlineStr">
        <is>
          <t>Requests</t>
        </is>
      </c>
      <c r="B33" s="27" t="inlineStr">
        <is>
          <t>Outcome</t>
        </is>
      </c>
      <c r="C33" s="27" t="inlineStr">
        <is>
          <t>outcome</t>
        </is>
      </c>
      <c r="D33" s="27" t="inlineStr">
        <is>
          <t>Approved (including agreed settlements and approved modifications), Denied, Withdrawn or delayed, Pending, or Not reviewed or other (determinations and others)</t>
        </is>
      </c>
      <c r="E33" s="27" t="inlineStr">
        <is>
          <t>text</t>
        </is>
      </c>
      <c r="F33" s="27" t="inlineStr">
        <is>
          <t>Derived</t>
        </is>
      </c>
      <c r="G33" s="27" t="inlineStr">
        <is>
          <t>Approved</t>
        </is>
      </c>
    </row>
    <row r="34" ht="33" customHeight="1">
      <c r="A34" s="27" t="inlineStr">
        <is>
          <t>Requests</t>
        </is>
      </c>
      <c r="B34" s="27" t="inlineStr">
        <is>
          <t>Decision date</t>
        </is>
      </c>
      <c r="C34" s="27" t="inlineStr">
        <is>
          <t>decision_date</t>
        </is>
      </c>
      <c r="D34" s="27" t="inlineStr">
        <is>
          <t>Date printed on the decision or agreed settlement, else the archived CON Decisions page date, else the portal status date</t>
        </is>
      </c>
      <c r="E34" s="27" t="inlineStr">
        <is>
          <t>date</t>
        </is>
      </c>
      <c r="F34" s="27" t="inlineStr">
        <is>
          <t>OHS documents; CON portal</t>
        </is>
      </c>
      <c r="G34" s="27" t="inlineStr">
        <is>
          <t>2018-12-10</t>
        </is>
      </c>
    </row>
    <row r="35" ht="18.5" customHeight="1">
      <c r="A35" s="27" t="inlineStr">
        <is>
          <t>Requests</t>
        </is>
      </c>
      <c r="B35" s="27" t="inlineStr">
        <is>
          <t>Decision date basis</t>
        </is>
      </c>
      <c r="C35" s="27" t="inlineStr">
        <is>
          <t>decision_date_basis</t>
        </is>
      </c>
      <c r="D35" s="27" t="inlineStr">
        <is>
          <t>Which source the decision date comes from</t>
        </is>
      </c>
      <c r="E35" s="27" t="inlineStr">
        <is>
          <t>text</t>
        </is>
      </c>
      <c r="F35" s="27" t="inlineStr">
        <is>
          <t>COPN Atlas</t>
        </is>
      </c>
      <c r="G35" s="27" t="inlineStr">
        <is>
          <t>Date on the Final Decision</t>
        </is>
      </c>
    </row>
    <row r="36" ht="33" customHeight="1">
      <c r="A36" s="27" t="inlineStr">
        <is>
          <t>Requests</t>
        </is>
      </c>
      <c r="B36" s="27" t="inlineStr">
        <is>
          <t>Days, application received to decision</t>
        </is>
      </c>
      <c r="C36" s="27" t="inlineStr">
        <is>
          <t>days_application_to_decision</t>
        </is>
      </c>
      <c r="D36" s="27" t="inlineStr">
        <is>
          <t>Calendar days from application received to decision, for approved and denied applications</t>
        </is>
      </c>
      <c r="E36" s="27" t="inlineStr">
        <is>
          <t>int</t>
        </is>
      </c>
      <c r="F36" s="27" t="inlineStr">
        <is>
          <t>Derived</t>
        </is>
      </c>
      <c r="G36" s="27" t="inlineStr">
        <is>
          <t>209</t>
        </is>
      </c>
    </row>
    <row r="37" ht="18.5" customHeight="1">
      <c r="A37" s="27" t="inlineStr">
        <is>
          <t>Requests</t>
        </is>
      </c>
      <c r="B37" s="27" t="inlineStr">
        <is>
          <t>Signed by</t>
        </is>
      </c>
      <c r="C37" s="27" t="inlineStr">
        <is>
          <t>decided_by</t>
        </is>
      </c>
      <c r="D37" s="27" t="inlineStr">
        <is>
          <t>Official who signed the decision, where the text shows the name</t>
        </is>
      </c>
      <c r="E37" s="27" t="inlineStr">
        <is>
          <t>text</t>
        </is>
      </c>
      <c r="F37" s="27" t="inlineStr">
        <is>
          <t>Decision document</t>
        </is>
      </c>
      <c r="G37" s="27" t="inlineStr">
        <is>
          <t>Victoria Veltri</t>
        </is>
      </c>
    </row>
    <row r="38" ht="47.5" customHeight="1">
      <c r="A38" s="27" t="inlineStr">
        <is>
          <t>Requests</t>
        </is>
      </c>
      <c r="B38" s="27" t="inlineStr">
        <is>
          <t>Conditions</t>
        </is>
      </c>
      <c r="C38" s="27" t="inlineStr">
        <is>
          <t>conditions</t>
        </is>
      </c>
      <c r="D38" s="27" t="inlineStr">
        <is>
          <t>Whether the order states conditions, with the count of numbered items in the order (which include standard settlement terms); the decision holds the wording</t>
        </is>
      </c>
      <c r="E38" s="27" t="inlineStr">
        <is>
          <t>text</t>
        </is>
      </c>
      <c r="F38" s="27" t="inlineStr">
        <is>
          <t>Decision document</t>
        </is>
      </c>
      <c r="G38" s="27" t="inlineStr">
        <is>
          <t>None stated in the order</t>
        </is>
      </c>
    </row>
    <row r="39" ht="33" customHeight="1">
      <c r="A39" s="27" t="inlineStr">
        <is>
          <t>Requests</t>
        </is>
      </c>
      <c r="B39" s="27" t="inlineStr">
        <is>
          <t>Numbered items in the order</t>
        </is>
      </c>
      <c r="C39" s="27" t="inlineStr">
        <is>
          <t>condition_count</t>
        </is>
      </c>
      <c r="D39" s="27" t="inlineStr">
        <is>
          <t>Numbered items in the order section of the decision or agreed settlement</t>
        </is>
      </c>
      <c r="E39" s="27" t="inlineStr">
        <is>
          <t>int</t>
        </is>
      </c>
      <c r="F39" s="27" t="inlineStr">
        <is>
          <t>Decision document</t>
        </is>
      </c>
      <c r="G39" s="27" t="n"/>
    </row>
    <row r="40" ht="47.5" customHeight="1">
      <c r="A40" s="27" t="inlineStr">
        <is>
          <t>Requests</t>
        </is>
      </c>
      <c r="B40" s="27" t="inlineStr">
        <is>
          <t>Charity care condition</t>
        </is>
      </c>
      <c r="C40" s="27" t="inlineStr">
        <is>
          <t>charity_care_condition</t>
        </is>
      </c>
      <c r="D40" s="27" t="inlineStr">
        <is>
          <t>Yes when the order mentions charity care, free care, uncompensated care or a financial assistance policy; No when the order was read and does not; blank when not read</t>
        </is>
      </c>
      <c r="E40" s="27" t="inlineStr">
        <is>
          <t>text</t>
        </is>
      </c>
      <c r="F40" s="27" t="inlineStr">
        <is>
          <t>Decision document</t>
        </is>
      </c>
      <c r="G40" s="27" t="inlineStr">
        <is>
          <t>No</t>
        </is>
      </c>
    </row>
    <row r="41" ht="33" customHeight="1">
      <c r="A41" s="27" t="inlineStr">
        <is>
          <t>Requests</t>
        </is>
      </c>
      <c r="B41" s="27" t="inlineStr">
        <is>
          <t>Medicaid condition</t>
        </is>
      </c>
      <c r="C41" s="27" t="inlineStr">
        <is>
          <t>medicaid_condition</t>
        </is>
      </c>
      <c r="D41" s="27" t="inlineStr">
        <is>
          <t>Yes when the order mentions Medicaid or HUSKY; No when read and it does not</t>
        </is>
      </c>
      <c r="E41" s="27" t="inlineStr">
        <is>
          <t>text</t>
        </is>
      </c>
      <c r="F41" s="27" t="inlineStr">
        <is>
          <t>Decision document</t>
        </is>
      </c>
      <c r="G41" s="27" t="inlineStr">
        <is>
          <t>No</t>
        </is>
      </c>
    </row>
    <row r="42" ht="18.5" customHeight="1">
      <c r="A42" s="27" t="inlineStr">
        <is>
          <t>Requests</t>
        </is>
      </c>
      <c r="B42" s="27" t="inlineStr">
        <is>
          <t>Later actions</t>
        </is>
      </c>
      <c r="C42" s="27" t="inlineStr">
        <is>
          <t>later_actions</t>
        </is>
      </c>
      <c r="D42" s="27" t="inlineStr">
        <is>
          <t>Modifications and later actions on the docket</t>
        </is>
      </c>
      <c r="E42" s="27" t="inlineStr">
        <is>
          <t>longtext</t>
        </is>
      </c>
      <c r="F42" s="27" t="inlineStr">
        <is>
          <t>OHS documents</t>
        </is>
      </c>
      <c r="G42" s="27" t="n"/>
    </row>
    <row r="43" ht="18.5" customHeight="1">
      <c r="A43" s="27" t="inlineStr">
        <is>
          <t>Requests</t>
        </is>
      </c>
      <c r="B43" s="27" t="inlineStr">
        <is>
          <t>Court appeal</t>
        </is>
      </c>
      <c r="C43" s="27" t="inlineStr">
        <is>
          <t>appeal</t>
        </is>
      </c>
      <c r="D43" s="27" t="inlineStr">
        <is>
          <t>Court appeals with case number, outcome and date</t>
        </is>
      </c>
      <c r="E43" s="27" t="inlineStr">
        <is>
          <t>longtext</t>
        </is>
      </c>
      <c r="F43" s="27" t="inlineStr">
        <is>
          <t>Court opinions and the portal</t>
        </is>
      </c>
      <c r="G43" s="27" t="n"/>
    </row>
    <row r="44" ht="18.5" customHeight="1">
      <c r="A44" s="27" t="inlineStr">
        <is>
          <t>Requests</t>
        </is>
      </c>
      <c r="B44" s="27" t="inlineStr">
        <is>
          <t>Portal status</t>
        </is>
      </c>
      <c r="C44" s="27" t="inlineStr">
        <is>
          <t>portal_status</t>
        </is>
      </c>
      <c r="D44" s="27" t="inlineStr">
        <is>
          <t>Docket status on the CON portal, read October 29, 2026</t>
        </is>
      </c>
      <c r="E44" s="27" t="inlineStr">
        <is>
          <t>text</t>
        </is>
      </c>
      <c r="F44" s="27" t="inlineStr">
        <is>
          <t>CON portal</t>
        </is>
      </c>
      <c r="G44" s="27" t="inlineStr">
        <is>
          <t>Approved</t>
        </is>
      </c>
    </row>
    <row r="45" ht="18.5" customHeight="1">
      <c r="A45" s="27" t="inlineStr">
        <is>
          <t>Requests</t>
        </is>
      </c>
      <c r="B45" s="27" t="inlineStr">
        <is>
          <t>Portal status date</t>
        </is>
      </c>
      <c r="C45" s="27" t="inlineStr">
        <is>
          <t>portal_status_date</t>
        </is>
      </c>
      <c r="D45" s="27" t="inlineStr">
        <is>
          <t>Date of the portal status</t>
        </is>
      </c>
      <c r="E45" s="27" t="inlineStr">
        <is>
          <t>date</t>
        </is>
      </c>
      <c r="F45" s="27" t="inlineStr">
        <is>
          <t>CON portal</t>
        </is>
      </c>
      <c r="G45" s="27" t="inlineStr">
        <is>
          <t>2018-12-10</t>
        </is>
      </c>
    </row>
    <row r="46" ht="18.5" customHeight="1">
      <c r="A46" s="27" t="inlineStr">
        <is>
          <t>Requests</t>
        </is>
      </c>
      <c r="B46" s="27" t="inlineStr">
        <is>
          <t>Discrepancy flag</t>
        </is>
      </c>
      <c r="C46" s="27" t="inlineStr">
        <is>
          <t>flag</t>
        </is>
      </c>
      <c r="D46" s="27" t="inlineStr">
        <is>
          <t>Yes when state documents disagree on a field</t>
        </is>
      </c>
      <c r="E46" s="27" t="inlineStr">
        <is>
          <t>text</t>
        </is>
      </c>
      <c r="F46" s="27" t="inlineStr">
        <is>
          <t>Derived</t>
        </is>
      </c>
      <c r="G46" s="27" t="n"/>
    </row>
    <row r="47" ht="33" customHeight="1">
      <c r="A47" s="27" t="inlineStr">
        <is>
          <t>Requests</t>
        </is>
      </c>
      <c r="B47" s="27" t="inlineStr">
        <is>
          <t>Discrepancies between documents</t>
        </is>
      </c>
      <c r="C47" s="27" t="inlineStr">
        <is>
          <t>discrepancies</t>
        </is>
      </c>
      <c r="D47" s="27" t="inlineStr">
        <is>
          <t>Where the portal, the archived pages and the decision document differ, with both values and the source of each</t>
        </is>
      </c>
      <c r="E47" s="27" t="inlineStr">
        <is>
          <t>longtext</t>
        </is>
      </c>
      <c r="F47" s="27" t="inlineStr">
        <is>
          <t>COPN Atlas cross-check</t>
        </is>
      </c>
      <c r="G47" s="27" t="n"/>
    </row>
    <row r="48" ht="33" customHeight="1">
      <c r="A48" s="27" t="inlineStr">
        <is>
          <t>Requests</t>
        </is>
      </c>
      <c r="B48" s="27" t="inlineStr">
        <is>
          <t>Decision document</t>
        </is>
      </c>
      <c r="C48" s="27" t="inlineStr">
        <is>
          <t>decision_url</t>
        </is>
      </c>
      <c r="D48" s="27" t="inlineStr">
        <is>
          <t>Link to the decision, agreed settlement or withdrawal document</t>
        </is>
      </c>
      <c r="E48" s="27" t="inlineStr">
        <is>
          <t>link</t>
        </is>
      </c>
      <c r="F48" s="27" t="inlineStr">
        <is>
          <t>dphconwebportal.ct.gov; portal.ct.gov/ohs</t>
        </is>
      </c>
      <c r="G48" s="27" t="inlineStr">
        <is>
          <t>Link</t>
        </is>
      </c>
    </row>
    <row r="49" ht="33" customHeight="1">
      <c r="A49" s="27" t="inlineStr">
        <is>
          <t>Requests</t>
        </is>
      </c>
      <c r="B49" s="27" t="inlineStr">
        <is>
          <t>Application</t>
        </is>
      </c>
      <c r="C49" s="27" t="inlineStr">
        <is>
          <t>application_url</t>
        </is>
      </c>
      <c r="D49" s="27" t="inlineStr">
        <is>
          <t>Link to the application as filed</t>
        </is>
      </c>
      <c r="E49" s="27" t="inlineStr">
        <is>
          <t>link</t>
        </is>
      </c>
      <c r="F49" s="27" t="inlineStr">
        <is>
          <t>dphconwebportal.ct.gov; portal.ct.gov/ohs</t>
        </is>
      </c>
      <c r="G49" s="27" t="inlineStr">
        <is>
          <t>Link</t>
        </is>
      </c>
    </row>
    <row r="50" ht="18.5" customHeight="1">
      <c r="A50" s="27" t="inlineStr">
        <is>
          <t>Requests</t>
        </is>
      </c>
      <c r="B50" s="27" t="inlineStr">
        <is>
          <t>Deemed complete letter</t>
        </is>
      </c>
      <c r="C50" s="27" t="inlineStr">
        <is>
          <t>complete_letter_url</t>
        </is>
      </c>
      <c r="D50" s="27" t="inlineStr">
        <is>
          <t>Link to the OHS deemed-complete letter</t>
        </is>
      </c>
      <c r="E50" s="27" t="inlineStr">
        <is>
          <t>link</t>
        </is>
      </c>
      <c r="F50" s="27" t="inlineStr">
        <is>
          <t>dphconwebportal.ct.gov</t>
        </is>
      </c>
      <c r="G50" s="27" t="inlineStr">
        <is>
          <t>Link</t>
        </is>
      </c>
    </row>
    <row r="51" ht="18.5" customHeight="1">
      <c r="A51" s="27" t="inlineStr">
        <is>
          <t>Requests</t>
        </is>
      </c>
      <c r="B51" s="27" t="inlineStr">
        <is>
          <t>Hearing page</t>
        </is>
      </c>
      <c r="C51" s="27" t="inlineStr">
        <is>
          <t>hearing_url</t>
        </is>
      </c>
      <c r="D51" s="27" t="inlineStr">
        <is>
          <t>Link to the hearing page or agenda</t>
        </is>
      </c>
      <c r="E51" s="27" t="inlineStr">
        <is>
          <t>link</t>
        </is>
      </c>
      <c r="F51" s="27" t="inlineStr">
        <is>
          <t>portal.ct.gov/ohs</t>
        </is>
      </c>
      <c r="G51" s="27" t="inlineStr">
        <is>
          <t>Link</t>
        </is>
      </c>
    </row>
    <row r="52" ht="33" customHeight="1">
      <c r="A52" s="27" t="inlineStr">
        <is>
          <t>Requests</t>
        </is>
      </c>
      <c r="B52" s="27" t="inlineStr">
        <is>
          <t>CON portal</t>
        </is>
      </c>
      <c r="C52" s="27" t="inlineStr">
        <is>
          <t>portal_url</t>
        </is>
      </c>
      <c r="D52" s="27" t="inlineStr">
        <is>
          <t>The CON portal public report; search the portal docket number there for the full document list</t>
        </is>
      </c>
      <c r="E52" s="27" t="inlineStr">
        <is>
          <t>link</t>
        </is>
      </c>
      <c r="F52" s="27" t="inlineStr">
        <is>
          <t>dphconwebportal.ct.gov</t>
        </is>
      </c>
      <c r="G52" s="27" t="inlineStr">
        <is>
          <t>Link</t>
        </is>
      </c>
    </row>
    <row r="53" ht="18.5" customHeight="1">
      <c r="A53" s="27" t="inlineStr">
        <is>
          <t>Requests</t>
        </is>
      </c>
      <c r="B53" s="27" t="inlineStr">
        <is>
          <t>Archived OHS page</t>
        </is>
      </c>
      <c r="C53" s="27" t="inlineStr">
        <is>
          <t>archive_url</t>
        </is>
      </c>
      <c r="D53" s="27" t="inlineStr">
        <is>
          <t>Archived OHS list page for 2015 to 2017 rows</t>
        </is>
      </c>
      <c r="E53" s="27" t="inlineStr">
        <is>
          <t>link</t>
        </is>
      </c>
      <c r="F53" s="27" t="inlineStr">
        <is>
          <t>portal.ct.gov/ohs</t>
        </is>
      </c>
      <c r="G53" s="27" t="inlineStr">
        <is>
          <t>Link</t>
        </is>
      </c>
    </row>
    <row r="54" ht="47.5" customHeight="1">
      <c r="A54" s="27" t="inlineStr">
        <is>
          <t>Requests</t>
        </is>
      </c>
      <c r="B54" s="27" t="inlineStr">
        <is>
          <t>Record depth</t>
        </is>
      </c>
      <c r="C54" s="27" t="inlineStr">
        <is>
          <t>record_depth</t>
        </is>
      </c>
      <c r="D54" s="27" t="inlineStr">
        <is>
          <t>decision document read = a decision or settlement text was read; archived decision list = only the archived OHS list; portal listing only = no decision document found among the portal documents read</t>
        </is>
      </c>
      <c r="E54" s="27" t="inlineStr">
        <is>
          <t>text</t>
        </is>
      </c>
      <c r="F54" s="27" t="inlineStr">
        <is>
          <t>Derived</t>
        </is>
      </c>
      <c r="G54" s="27" t="inlineStr">
        <is>
          <t>decision document read</t>
        </is>
      </c>
    </row>
    <row r="55" ht="47.5" customHeight="1">
      <c r="A55" s="27" t="inlineStr">
        <is>
          <t>Requests</t>
        </is>
      </c>
      <c r="B55" s="27" t="inlineStr">
        <is>
          <t>Source notes</t>
        </is>
      </c>
      <c r="C55" s="27" t="inlineStr">
        <is>
          <t>source_notes</t>
        </is>
      </c>
      <c r="D55" s="27" t="inlineStr">
        <is>
          <t>Portal type and status, the decision file used, and other notes</t>
        </is>
      </c>
      <c r="E55" s="27" t="inlineStr">
        <is>
          <t>longtext</t>
        </is>
      </c>
      <c r="F55" s="27" t="inlineStr">
        <is>
          <t>COPN Atlas</t>
        </is>
      </c>
      <c r="G55" s="27" t="inlineStr">
        <is>
          <t>Portal: Certificate of Need, status Approved (2018-12-10), 10 documents listed. Decision document: 18-32229-CON Final De</t>
        </is>
      </c>
    </row>
    <row r="56" ht="18.5" customHeight="1">
      <c r="A56" s="27" t="inlineStr">
        <is>
          <t>Requests</t>
        </is>
      </c>
      <c r="B56" s="27" t="inlineStr">
        <is>
          <t>Edition status</t>
        </is>
      </c>
      <c r="C56" s="27" t="inlineStr">
        <is>
          <t>status</t>
        </is>
      </c>
      <c r="D56" s="27" t="inlineStr">
        <is>
          <t>New or Updated since the previous edition</t>
        </is>
      </c>
      <c r="E56" s="27" t="inlineStr">
        <is>
          <t>text</t>
        </is>
      </c>
      <c r="F56" s="27" t="inlineStr">
        <is>
          <t>Change log</t>
        </is>
      </c>
      <c r="G56" s="27" t="n"/>
    </row>
    <row r="57" ht="18.5" customHeight="1">
      <c r="A57" s="27" t="inlineStr">
        <is>
          <t>Requests</t>
        </is>
      </c>
      <c r="B57" s="27" t="inlineStr">
        <is>
          <t>Fields changed</t>
        </is>
      </c>
      <c r="C57" s="27" t="inlineStr">
        <is>
          <t>changed</t>
        </is>
      </c>
      <c r="D57" s="27" t="inlineStr">
        <is>
          <t>Columns that changed since the previous edition</t>
        </is>
      </c>
      <c r="E57" s="27" t="inlineStr">
        <is>
          <t>text</t>
        </is>
      </c>
      <c r="F57" s="27" t="inlineStr">
        <is>
          <t>Change log</t>
        </is>
      </c>
      <c r="G57" s="27" t="n"/>
    </row>
    <row r="58" ht="18.5" customHeight="1">
      <c r="A58" s="27" t="inlineStr">
        <is>
          <t>Requests</t>
        </is>
      </c>
      <c r="B58" s="27" t="inlineStr">
        <is>
          <t>First edition</t>
        </is>
      </c>
      <c r="C58" s="27" t="inlineStr">
        <is>
          <t>first</t>
        </is>
      </c>
      <c r="D58" s="27" t="inlineStr">
        <is>
          <t>Edition in which the row first appeared</t>
        </is>
      </c>
      <c r="E58" s="27" t="inlineStr">
        <is>
          <t>date</t>
        </is>
      </c>
      <c r="F58" s="27" t="inlineStr">
        <is>
          <t>Change log</t>
        </is>
      </c>
      <c r="G58" s="27" t="inlineStr">
        <is>
          <t>2026-10-29</t>
        </is>
      </c>
    </row>
    <row r="59" ht="18.5" customHeight="1">
      <c r="A59" s="27" t="inlineStr">
        <is>
          <t>Requests</t>
        </is>
      </c>
      <c r="B59" s="27" t="inlineStr">
        <is>
          <t>Request seq</t>
        </is>
      </c>
      <c r="C59" s="27" t="inlineStr">
        <is>
          <t>seq</t>
        </is>
      </c>
      <c r="D59" s="27" t="inlineStr">
        <is>
          <t>Order of filing (1 = earliest filed), for sorting and the Summary tab</t>
        </is>
      </c>
      <c r="E59" s="27" t="inlineStr">
        <is>
          <t>int</t>
        </is>
      </c>
      <c r="F59" s="27" t="inlineStr">
        <is>
          <t>Derived</t>
        </is>
      </c>
      <c r="G59" s="27" t="inlineStr">
        <is>
          <t>183</t>
        </is>
      </c>
    </row>
    <row r="60" ht="18.5" customHeight="1">
      <c r="A60" s="27" t="inlineStr">
        <is>
          <t>Changes</t>
        </is>
      </c>
      <c r="B60" s="27" t="inlineStr">
        <is>
          <t>Edition</t>
        </is>
      </c>
      <c r="C60" s="27" t="n"/>
      <c r="D60" s="27" t="inlineStr">
        <is>
          <t>Edition date of the change</t>
        </is>
      </c>
      <c r="E60" s="27" t="inlineStr">
        <is>
          <t>date</t>
        </is>
      </c>
      <c r="F60" s="27" t="inlineStr">
        <is>
          <t>Change log</t>
        </is>
      </c>
      <c r="G60" s="27" t="inlineStr">
        <is>
          <t>2026-10-29</t>
        </is>
      </c>
    </row>
    <row r="61" ht="18.5" customHeight="1">
      <c r="A61" s="27" t="inlineStr">
        <is>
          <t>Changes</t>
        </is>
      </c>
      <c r="B61" s="27" t="inlineStr">
        <is>
          <t>Request no.</t>
        </is>
      </c>
      <c r="C61" s="27" t="inlineStr">
        <is>
          <t>request_no</t>
        </is>
      </c>
      <c r="D61" s="27" t="inlineStr">
        <is>
          <t>Request the change applies to, linked to its Requests row</t>
        </is>
      </c>
      <c r="E61" s="27" t="inlineStr">
        <is>
          <t>text</t>
        </is>
      </c>
      <c r="F61" s="27" t="inlineStr">
        <is>
          <t>Change log</t>
        </is>
      </c>
      <c r="G61" s="27" t="n"/>
    </row>
    <row r="62" ht="18.5" customHeight="1">
      <c r="A62" s="27" t="inlineStr">
        <is>
          <t>Changes</t>
        </is>
      </c>
      <c r="B62" s="27" t="inlineStr">
        <is>
          <t>Applicant</t>
        </is>
      </c>
      <c r="C62" s="27" t="inlineStr">
        <is>
          <t>applicant</t>
        </is>
      </c>
      <c r="D62" s="27" t="inlineStr">
        <is>
          <t>Applicant of that request</t>
        </is>
      </c>
      <c r="E62" s="27" t="inlineStr">
        <is>
          <t>text</t>
        </is>
      </c>
      <c r="F62" s="27" t="inlineStr">
        <is>
          <t>Change log</t>
        </is>
      </c>
      <c r="G62" s="27" t="n"/>
    </row>
    <row r="63" ht="18.5" customHeight="1">
      <c r="A63" s="27" t="inlineStr">
        <is>
          <t>Changes</t>
        </is>
      </c>
      <c r="B63" s="27" t="inlineStr">
        <is>
          <t>Change type</t>
        </is>
      </c>
      <c r="C63" s="27" t="n"/>
      <c r="D63" s="27" t="inlineStr">
        <is>
          <t>New request, Field updated, Removed, or First edition</t>
        </is>
      </c>
      <c r="E63" s="27" t="inlineStr">
        <is>
          <t>text</t>
        </is>
      </c>
      <c r="F63" s="27" t="inlineStr">
        <is>
          <t>Change log</t>
        </is>
      </c>
      <c r="G63" s="27" t="inlineStr">
        <is>
          <t>First edition</t>
        </is>
      </c>
    </row>
    <row r="64" ht="18.5" customHeight="1">
      <c r="A64" s="27" t="inlineStr">
        <is>
          <t>Changes</t>
        </is>
      </c>
      <c r="B64" s="27" t="inlineStr">
        <is>
          <t>Field</t>
        </is>
      </c>
      <c r="C64" s="27" t="n"/>
      <c r="D64" s="27" t="inlineStr">
        <is>
          <t>Display header of the changed column</t>
        </is>
      </c>
      <c r="E64" s="27" t="inlineStr">
        <is>
          <t>text</t>
        </is>
      </c>
      <c r="F64" s="27" t="inlineStr">
        <is>
          <t>Change log</t>
        </is>
      </c>
      <c r="G64" s="27" t="n"/>
    </row>
    <row r="65" ht="18.5" customHeight="1">
      <c r="A65" s="27" t="inlineStr">
        <is>
          <t>Changes</t>
        </is>
      </c>
      <c r="B65" s="27" t="inlineStr">
        <is>
          <t>Previous value</t>
        </is>
      </c>
      <c r="C65" s="27" t="n"/>
      <c r="D65" s="27" t="inlineStr">
        <is>
          <t>Value in the previous edition</t>
        </is>
      </c>
      <c r="E65" s="27" t="inlineStr">
        <is>
          <t>text</t>
        </is>
      </c>
      <c r="F65" s="27" t="inlineStr">
        <is>
          <t>Change log</t>
        </is>
      </c>
      <c r="G65" s="27" t="n"/>
    </row>
    <row r="66" ht="18.5" customHeight="1">
      <c r="A66" s="27" t="inlineStr">
        <is>
          <t>Changes</t>
        </is>
      </c>
      <c r="B66" s="27" t="inlineStr">
        <is>
          <t>New value</t>
        </is>
      </c>
      <c r="C66" s="27" t="n"/>
      <c r="D66" s="27" t="inlineStr">
        <is>
          <t>Value in this edition</t>
        </is>
      </c>
      <c r="E66" s="27" t="inlineStr">
        <is>
          <t>text</t>
        </is>
      </c>
      <c r="F66" s="27" t="inlineStr">
        <is>
          <t>Change log</t>
        </is>
      </c>
      <c r="G66" s="27" t="n"/>
    </row>
    <row r="67" ht="47.5" customHeight="1">
      <c r="A67" s="27" t="inlineStr">
        <is>
          <t>Pipeline</t>
        </is>
      </c>
      <c r="B67" s="27" t="inlineStr">
        <is>
          <t>Request no. (docket)</t>
        </is>
      </c>
      <c r="C67" s="27" t="inlineStr">
        <is>
          <t>request_no</t>
        </is>
      </c>
      <c r="D67" s="27" t="inlineStr">
        <is>
          <t>The docket number as printed on the decision or the portal file names (year-sequence-type). Where no document read prints the year, the portal docket number with the type suffix</t>
        </is>
      </c>
      <c r="E67" s="27" t="inlineStr">
        <is>
          <t>text</t>
        </is>
      </c>
      <c r="F67" s="27" t="inlineStr">
        <is>
          <t>OHS documents; CON portal</t>
        </is>
      </c>
      <c r="G67" s="27" t="n"/>
    </row>
    <row r="68" ht="33" customHeight="1">
      <c r="A68" s="27" t="inlineStr">
        <is>
          <t>Pipeline</t>
        </is>
      </c>
      <c r="B68" s="27" t="inlineStr">
        <is>
          <t>Docket number (as printed)</t>
        </is>
      </c>
      <c r="C68" s="27" t="inlineStr">
        <is>
          <t>docket_no</t>
        </is>
      </c>
      <c r="D68" s="27" t="inlineStr">
        <is>
          <t>Docket number exactly as printed in a document read; blank where none prints it</t>
        </is>
      </c>
      <c r="E68" s="27" t="inlineStr">
        <is>
          <t>text</t>
        </is>
      </c>
      <c r="F68" s="27" t="inlineStr">
        <is>
          <t>OHS documents</t>
        </is>
      </c>
      <c r="G68" s="27" t="n"/>
    </row>
    <row r="69" ht="47.5" customHeight="1">
      <c r="A69" s="27" t="inlineStr">
        <is>
          <t>Pipeline</t>
        </is>
      </c>
      <c r="B69" s="27" t="inlineStr">
        <is>
          <t>Filing type</t>
        </is>
      </c>
      <c r="C69" s="27" t="inlineStr">
        <is>
          <t>filing_type</t>
        </is>
      </c>
      <c r="D69" s="27" t="inlineStr">
        <is>
          <t>CON application, CON modification, CON waiver, Emergency CON, Reconsideration, Determination, or the C.G.S. 19a-486 hospital conversion review</t>
        </is>
      </c>
      <c r="E69" s="27" t="inlineStr">
        <is>
          <t>text</t>
        </is>
      </c>
      <c r="F69" s="27" t="inlineStr">
        <is>
          <t>CON portal docket type</t>
        </is>
      </c>
      <c r="G69" s="27" t="n"/>
    </row>
    <row r="70" ht="18.5" customHeight="1">
      <c r="A70" s="27" t="inlineStr">
        <is>
          <t>Pipeline</t>
        </is>
      </c>
      <c r="B70" s="27" t="inlineStr">
        <is>
          <t>Applicant</t>
        </is>
      </c>
      <c r="C70" s="27" t="inlineStr">
        <is>
          <t>applicant</t>
        </is>
      </c>
      <c r="D70" s="27" t="inlineStr">
        <is>
          <t>Applicant as printed on the decision, else as the portal lists it</t>
        </is>
      </c>
      <c r="E70" s="27" t="inlineStr">
        <is>
          <t>text</t>
        </is>
      </c>
      <c r="F70" s="27" t="inlineStr">
        <is>
          <t>OHS documents; CON portal</t>
        </is>
      </c>
      <c r="G70" s="27" t="n"/>
    </row>
    <row r="71" ht="33" customHeight="1">
      <c r="A71" s="27" t="inlineStr">
        <is>
          <t>Pipeline</t>
        </is>
      </c>
      <c r="B71" s="27" t="inlineStr">
        <is>
          <t>Health system or applicant</t>
        </is>
      </c>
      <c r="C71" s="27" t="inlineStr">
        <is>
          <t>system</t>
        </is>
      </c>
      <c r="D71" s="27" t="inlineStr">
        <is>
          <t>Health system where known, otherwise the applicant; used by the Summary selector and Scorecards</t>
        </is>
      </c>
      <c r="E71" s="27" t="inlineStr">
        <is>
          <t>text</t>
        </is>
      </c>
      <c r="F71" s="27" t="inlineStr">
        <is>
          <t>Derived</t>
        </is>
      </c>
      <c r="G71" s="27" t="n"/>
    </row>
    <row r="72" ht="33" customHeight="1">
      <c r="A72" s="27" t="inlineStr">
        <is>
          <t>Pipeline</t>
        </is>
      </c>
      <c r="B72" s="27" t="inlineStr">
        <is>
          <t>Project</t>
        </is>
      </c>
      <c r="C72" s="27" t="inlineStr">
        <is>
          <t>project</t>
        </is>
      </c>
      <c r="D72" s="27" t="inlineStr">
        <is>
          <t>Project title as printed on the decision, else the portal proposal text</t>
        </is>
      </c>
      <c r="E72" s="27" t="inlineStr">
        <is>
          <t>text</t>
        </is>
      </c>
      <c r="F72" s="27" t="inlineStr">
        <is>
          <t>OHS documents; CON portal</t>
        </is>
      </c>
      <c r="G72" s="27" t="n"/>
    </row>
    <row r="73" ht="47.5" customHeight="1">
      <c r="A73" s="27" t="inlineStr">
        <is>
          <t>Pipeline</t>
        </is>
      </c>
      <c r="B73" s="27" t="inlineStr">
        <is>
          <t>Filer town (portal address)</t>
        </is>
      </c>
      <c r="C73" s="27" t="inlineStr">
        <is>
          <t>location</t>
        </is>
      </c>
      <c r="D73" s="27" t="inlineStr">
        <is>
          <t>Town of the filer address on the portal (often the applicant or parent office, not the project site; for example Atlanta for Encompass); for 2015 to 2017 rows, the location on the archived list page</t>
        </is>
      </c>
      <c r="E73" s="27" t="inlineStr">
        <is>
          <t>text</t>
        </is>
      </c>
      <c r="F73" s="27" t="inlineStr">
        <is>
          <t>CON portal; archived OHS pages</t>
        </is>
      </c>
      <c r="G73" s="27" t="n"/>
    </row>
    <row r="74" ht="47.5" customHeight="1">
      <c r="A74" s="27" t="inlineStr">
        <is>
          <t>Pipeline</t>
        </is>
      </c>
      <c r="B74" s="27" t="inlineStr">
        <is>
          <t>Service line</t>
        </is>
      </c>
      <c r="C74" s="27" t="inlineStr">
        <is>
          <t>service_line</t>
        </is>
      </c>
      <c r="D74" s="27" t="inlineStr">
        <is>
          <t>One of the COPN Atlas service categories, mapped from the project title; Other covers terminations, ownership transfers, outpatient behavioral health and similar</t>
        </is>
      </c>
      <c r="E74" s="27" t="inlineStr">
        <is>
          <t>text</t>
        </is>
      </c>
      <c r="F74" s="27" t="inlineStr">
        <is>
          <t>COPN Atlas mapping</t>
        </is>
      </c>
      <c r="G74" s="27" t="n"/>
    </row>
    <row r="75" ht="33" customHeight="1">
      <c r="A75" s="27" t="inlineStr">
        <is>
          <t>Pipeline</t>
        </is>
      </c>
      <c r="B75" s="27" t="inlineStr">
        <is>
          <t>Capital cost (USD)</t>
        </is>
      </c>
      <c r="C75" s="27" t="inlineStr">
        <is>
          <t>capital_cost</t>
        </is>
      </c>
      <c r="D75" s="27" t="inlineStr">
        <is>
          <t>Capital expenditure stated in the decision document, else the archived Completed CON Applications page, else the portal expenditure field</t>
        </is>
      </c>
      <c r="E75" s="27" t="inlineStr">
        <is>
          <t>usd</t>
        </is>
      </c>
      <c r="F75" s="27" t="inlineStr">
        <is>
          <t>OHS documents; CON portal</t>
        </is>
      </c>
      <c r="G75" s="27" t="n"/>
    </row>
    <row r="76" ht="18.5" customHeight="1">
      <c r="A76" s="27" t="inlineStr">
        <is>
          <t>Pipeline</t>
        </is>
      </c>
      <c r="B76" s="27" t="inlineStr">
        <is>
          <t>Capital cost basis</t>
        </is>
      </c>
      <c r="C76" s="27" t="inlineStr">
        <is>
          <t>capital_cost_basis</t>
        </is>
      </c>
      <c r="D76" s="27" t="inlineStr">
        <is>
          <t>Which document the capital cost comes from</t>
        </is>
      </c>
      <c r="E76" s="27" t="inlineStr">
        <is>
          <t>text</t>
        </is>
      </c>
      <c r="F76" s="27" t="inlineStr">
        <is>
          <t>COPN Atlas</t>
        </is>
      </c>
      <c r="G76" s="27" t="n"/>
    </row>
    <row r="77" ht="47.5" customHeight="1">
      <c r="A77" s="27" t="inlineStr">
        <is>
          <t>Pipeline</t>
        </is>
      </c>
      <c r="B77" s="27" t="inlineStr">
        <is>
          <t>Application received</t>
        </is>
      </c>
      <c r="C77" s="27" t="inlineStr">
        <is>
          <t>filed_date</t>
        </is>
      </c>
      <c r="D77" s="27" t="inlineStr">
        <is>
          <t>Date OHS received the application, from the decision procedural history; else the archived list page; else the date the portal docket was created</t>
        </is>
      </c>
      <c r="E77" s="27" t="inlineStr">
        <is>
          <t>date</t>
        </is>
      </c>
      <c r="F77" s="27" t="inlineStr">
        <is>
          <t>OHS documents; CON portal</t>
        </is>
      </c>
      <c r="G77" s="27" t="n"/>
    </row>
    <row r="78" ht="18.5" customHeight="1">
      <c r="A78" s="27" t="inlineStr">
        <is>
          <t>Pipeline</t>
        </is>
      </c>
      <c r="B78" s="27" t="inlineStr">
        <is>
          <t>Days since filing</t>
        </is>
      </c>
      <c r="C78" s="27" t="inlineStr">
        <is>
          <t>days</t>
        </is>
      </c>
      <c r="D78" s="27" t="inlineStr">
        <is>
          <t>Calendar days from the filing date to the edition date (2026-10-29)</t>
        </is>
      </c>
      <c r="E78" s="27" t="inlineStr">
        <is>
          <t>int</t>
        </is>
      </c>
      <c r="F78" s="27" t="inlineStr">
        <is>
          <t>Derived</t>
        </is>
      </c>
      <c r="G78" s="27" t="n"/>
    </row>
    <row r="79" ht="33" customHeight="1">
      <c r="A79" s="27" t="inlineStr">
        <is>
          <t>Pipeline</t>
        </is>
      </c>
      <c r="B79" s="27" t="inlineStr">
        <is>
          <t>Public hearing</t>
        </is>
      </c>
      <c r="C79" s="27" t="inlineStr">
        <is>
          <t>hearing_date</t>
        </is>
      </c>
      <c r="D79" s="27" t="inlineStr">
        <is>
          <t>Date of any public hearing held, from the decision or the OHS CON Public Hearings page; several are separated by ";"</t>
        </is>
      </c>
      <c r="E79" s="27" t="inlineStr">
        <is>
          <t>date</t>
        </is>
      </c>
      <c r="F79" s="27" t="inlineStr">
        <is>
          <t>OHS documents; CON Public Hearings page</t>
        </is>
      </c>
      <c r="G79" s="27" t="n"/>
    </row>
    <row r="80" ht="18.5" customHeight="1">
      <c r="A80" s="27" t="inlineStr">
        <is>
          <t>Pipeline</t>
        </is>
      </c>
      <c r="B80" s="27" t="inlineStr">
        <is>
          <t>Stage</t>
        </is>
      </c>
      <c r="C80" s="27" t="inlineStr">
        <is>
          <t>stage</t>
        </is>
      </c>
      <c r="D80" s="27" t="inlineStr">
        <is>
          <t>Portal status of an open docket</t>
        </is>
      </c>
      <c r="E80" s="27" t="inlineStr">
        <is>
          <t>text</t>
        </is>
      </c>
      <c r="F80" s="27" t="inlineStr">
        <is>
          <t>CON portal</t>
        </is>
      </c>
      <c r="G80" s="27" t="n"/>
    </row>
    <row r="81" ht="18.5" customHeight="1">
      <c r="A81" s="27" t="inlineStr">
        <is>
          <t>Pipeline</t>
        </is>
      </c>
      <c r="B81" s="27" t="inlineStr">
        <is>
          <t>Portal status</t>
        </is>
      </c>
      <c r="C81" s="27" t="inlineStr">
        <is>
          <t>status_as_stated</t>
        </is>
      </c>
      <c r="D81" s="27" t="inlineStr">
        <is>
          <t>Portal status</t>
        </is>
      </c>
      <c r="E81" s="27" t="inlineStr">
        <is>
          <t>text</t>
        </is>
      </c>
      <c r="F81" s="27" t="inlineStr">
        <is>
          <t>CON portal</t>
        </is>
      </c>
      <c r="G81" s="27" t="n"/>
    </row>
    <row r="82" ht="18.5" customHeight="1">
      <c r="A82" s="27" t="inlineStr">
        <is>
          <t>Pipeline</t>
        </is>
      </c>
      <c r="B82" s="27" t="inlineStr">
        <is>
          <t>Status date</t>
        </is>
      </c>
      <c r="C82" s="27" t="inlineStr">
        <is>
          <t>status_source_date</t>
        </is>
      </c>
      <c r="D82" s="27" t="inlineStr">
        <is>
          <t>Date of the portal status</t>
        </is>
      </c>
      <c r="E82" s="27" t="inlineStr">
        <is>
          <t>date</t>
        </is>
      </c>
      <c r="F82" s="27" t="inlineStr">
        <is>
          <t>CON portal</t>
        </is>
      </c>
      <c r="G82" s="27" t="n"/>
    </row>
    <row r="83" ht="18.5" customHeight="1">
      <c r="A83" s="27" t="inlineStr">
        <is>
          <t>Pipeline</t>
        </is>
      </c>
      <c r="B83" s="27" t="inlineStr">
        <is>
          <t>Note</t>
        </is>
      </c>
      <c r="C83" s="27" t="inlineStr">
        <is>
          <t>note</t>
        </is>
      </c>
      <c r="D83" s="27" t="inlineStr">
        <is>
          <t>Discrepancy or source note carried from Requests</t>
        </is>
      </c>
      <c r="E83" s="27" t="inlineStr">
        <is>
          <t>longtext</t>
        </is>
      </c>
      <c r="F83" s="27" t="inlineStr">
        <is>
          <t>COPN Atlas</t>
        </is>
      </c>
      <c r="G83" s="27" t="n"/>
    </row>
    <row r="84" ht="33" customHeight="1">
      <c r="A84" s="27" t="inlineStr">
        <is>
          <t>Pipeline</t>
        </is>
      </c>
      <c r="B84" s="27" t="inlineStr">
        <is>
          <t>CON portal</t>
        </is>
      </c>
      <c r="C84" s="27" t="inlineStr">
        <is>
          <t>portal_url</t>
        </is>
      </c>
      <c r="D84" s="27" t="inlineStr">
        <is>
          <t>The CON portal public report; search the portal docket number there for the full document list</t>
        </is>
      </c>
      <c r="E84" s="27" t="inlineStr">
        <is>
          <t>link</t>
        </is>
      </c>
      <c r="F84" s="27" t="inlineStr">
        <is>
          <t>dphconwebportal.ct.gov</t>
        </is>
      </c>
      <c r="G84" s="27" t="n"/>
    </row>
    <row r="85" ht="33" customHeight="1">
      <c r="A85" s="27" t="inlineStr">
        <is>
          <t>Pipeline</t>
        </is>
      </c>
      <c r="B85" s="27" t="inlineStr">
        <is>
          <t>Status source</t>
        </is>
      </c>
      <c r="C85" s="27" t="inlineStr">
        <is>
          <t>status_source_url</t>
        </is>
      </c>
      <c r="D85" s="27" t="inlineStr">
        <is>
          <t>CON portal, and the OHS status page where it lists the docket</t>
        </is>
      </c>
      <c r="E85" s="27" t="inlineStr">
        <is>
          <t>link</t>
        </is>
      </c>
      <c r="F85" s="27" t="inlineStr">
        <is>
          <t>dphconwebportal.ct.gov; portal.ct.gov/ohs</t>
        </is>
      </c>
      <c r="G85" s="27" t="n"/>
    </row>
    <row r="86" ht="33" customHeight="1">
      <c r="A86" s="27" t="inlineStr">
        <is>
          <t>Pipeline</t>
        </is>
      </c>
      <c r="B86" s="27" t="inlineStr">
        <is>
          <t>Application</t>
        </is>
      </c>
      <c r="C86" s="27" t="inlineStr">
        <is>
          <t>application_url</t>
        </is>
      </c>
      <c r="D86" s="27" t="inlineStr">
        <is>
          <t>Link to the application as filed</t>
        </is>
      </c>
      <c r="E86" s="27" t="inlineStr">
        <is>
          <t>link</t>
        </is>
      </c>
      <c r="F86" s="27" t="inlineStr">
        <is>
          <t>dphconwebportal.ct.gov; portal.ct.gov/ohs</t>
        </is>
      </c>
      <c r="G86" s="27" t="n"/>
    </row>
    <row r="87" ht="18.5" customHeight="1">
      <c r="A87" s="27" t="inlineStr">
        <is>
          <t>Pipeline</t>
        </is>
      </c>
      <c r="B87" s="27" t="inlineStr">
        <is>
          <t>Hearing page</t>
        </is>
      </c>
      <c r="C87" s="27" t="inlineStr">
        <is>
          <t>hearing_url</t>
        </is>
      </c>
      <c r="D87" s="27" t="inlineStr">
        <is>
          <t>Link to the hearing page or agenda</t>
        </is>
      </c>
      <c r="E87" s="27" t="inlineStr">
        <is>
          <t>link</t>
        </is>
      </c>
      <c r="F87" s="27" t="inlineStr">
        <is>
          <t>portal.ct.gov/ohs</t>
        </is>
      </c>
      <c r="G87" s="27" t="n"/>
    </row>
    <row r="88" ht="18.5" customHeight="1">
      <c r="A88" s="27" t="inlineStr">
        <is>
          <t>Scorecards</t>
        </is>
      </c>
      <c r="B88" s="27" t="inlineStr">
        <is>
          <t>Health system or applicant</t>
        </is>
      </c>
      <c r="C88" s="27" t="n"/>
      <c r="D88" s="27" t="inlineStr">
        <is>
          <t>Health system where known, otherwise the applicant (one row each)</t>
        </is>
      </c>
      <c r="E88" s="27" t="inlineStr">
        <is>
          <t>text</t>
        </is>
      </c>
      <c r="F88" s="27" t="inlineStr">
        <is>
          <t>Requests tab</t>
        </is>
      </c>
      <c r="G88" s="27" t="n"/>
    </row>
    <row r="89" ht="18.5" customHeight="1">
      <c r="A89" s="27" t="inlineStr">
        <is>
          <t>Scorecards</t>
        </is>
      </c>
      <c r="B89" s="27" t="inlineStr">
        <is>
          <t>Requests</t>
        </is>
      </c>
      <c r="C89" s="27" t="n"/>
      <c r="D89" s="27" t="inlineStr">
        <is>
          <t>Rows on Requests for this system or applicant</t>
        </is>
      </c>
      <c r="E89" s="27" t="inlineStr">
        <is>
          <t>formula</t>
        </is>
      </c>
      <c r="F89" s="27" t="inlineStr">
        <is>
          <t>Requests tab</t>
        </is>
      </c>
      <c r="G89" s="27" t="n"/>
    </row>
    <row r="90" ht="18.5" customHeight="1">
      <c r="A90" s="27" t="inlineStr">
        <is>
          <t>Scorecards</t>
        </is>
      </c>
      <c r="B90" s="27" t="inlineStr">
        <is>
          <t>Approved</t>
        </is>
      </c>
      <c r="C90" s="27" t="n"/>
      <c r="D90" s="27" t="inlineStr">
        <is>
          <t>Requests with outcome Approved</t>
        </is>
      </c>
      <c r="E90" s="27" t="inlineStr">
        <is>
          <t>formula</t>
        </is>
      </c>
      <c r="F90" s="27" t="inlineStr">
        <is>
          <t>Requests tab</t>
        </is>
      </c>
      <c r="G90" s="27" t="n"/>
    </row>
    <row r="91" ht="18.5" customHeight="1">
      <c r="A91" s="27" t="inlineStr">
        <is>
          <t>Scorecards</t>
        </is>
      </c>
      <c r="B91" s="27" t="inlineStr">
        <is>
          <t>Partially approved</t>
        </is>
      </c>
      <c r="C91" s="27" t="n"/>
      <c r="D91" s="27" t="inlineStr">
        <is>
          <t>Requests with outcome Partially approved</t>
        </is>
      </c>
      <c r="E91" s="27" t="inlineStr">
        <is>
          <t>formula</t>
        </is>
      </c>
      <c r="F91" s="27" t="inlineStr">
        <is>
          <t>Requests tab</t>
        </is>
      </c>
      <c r="G91" s="27" t="n"/>
    </row>
    <row r="92" ht="18.5" customHeight="1">
      <c r="A92" s="27" t="inlineStr">
        <is>
          <t>Scorecards</t>
        </is>
      </c>
      <c r="B92" s="27" t="inlineStr">
        <is>
          <t>Denied</t>
        </is>
      </c>
      <c r="C92" s="27" t="n"/>
      <c r="D92" s="27" t="inlineStr">
        <is>
          <t>Requests with outcome Denied</t>
        </is>
      </c>
      <c r="E92" s="27" t="inlineStr">
        <is>
          <t>formula</t>
        </is>
      </c>
      <c r="F92" s="27" t="inlineStr">
        <is>
          <t>Requests tab</t>
        </is>
      </c>
      <c r="G92" s="27" t="n"/>
    </row>
    <row r="93" ht="18.5" customHeight="1">
      <c r="A93" s="27" t="inlineStr">
        <is>
          <t>Scorecards</t>
        </is>
      </c>
      <c r="B93" s="27" t="inlineStr">
        <is>
          <t>Withdrawn or delayed</t>
        </is>
      </c>
      <c r="C93" s="27" t="n"/>
      <c r="D93" s="27" t="inlineStr">
        <is>
          <t>Requests with outcome Withdrawn or delayed</t>
        </is>
      </c>
      <c r="E93" s="27" t="inlineStr">
        <is>
          <t>formula</t>
        </is>
      </c>
      <c r="F93" s="27" t="inlineStr">
        <is>
          <t>Requests tab</t>
        </is>
      </c>
      <c r="G93" s="27" t="n"/>
    </row>
    <row r="94" ht="18.5" customHeight="1">
      <c r="A94" s="27" t="inlineStr">
        <is>
          <t>Scorecards</t>
        </is>
      </c>
      <c r="B94" s="27" t="inlineStr">
        <is>
          <t>Not reviewed or other</t>
        </is>
      </c>
      <c r="C94" s="27" t="n"/>
      <c r="D94" s="27" t="inlineStr">
        <is>
          <t>Requests with outcome Not reviewed or other</t>
        </is>
      </c>
      <c r="E94" s="27" t="inlineStr">
        <is>
          <t>formula</t>
        </is>
      </c>
      <c r="F94" s="27" t="inlineStr">
        <is>
          <t>Requests tab</t>
        </is>
      </c>
      <c r="G94" s="27" t="n"/>
    </row>
    <row r="95" ht="18.5" customHeight="1">
      <c r="A95" s="27" t="inlineStr">
        <is>
          <t>Scorecards</t>
        </is>
      </c>
      <c r="B95" s="27" t="inlineStr">
        <is>
          <t>Pending</t>
        </is>
      </c>
      <c r="C95" s="27" t="n"/>
      <c r="D95" s="27" t="inlineStr">
        <is>
          <t>Requests with outcome Pending</t>
        </is>
      </c>
      <c r="E95" s="27" t="inlineStr">
        <is>
          <t>formula</t>
        </is>
      </c>
      <c r="F95" s="27" t="inlineStr">
        <is>
          <t>Requests tab</t>
        </is>
      </c>
      <c r="G95" s="27" t="n"/>
    </row>
    <row r="96" ht="18.5" customHeight="1">
      <c r="A96" s="27" t="inlineStr">
        <is>
          <t>Scorecards</t>
        </is>
      </c>
      <c r="B96" s="27" t="inlineStr">
        <is>
          <t>Approval rate</t>
        </is>
      </c>
      <c r="C96" s="27" t="n"/>
      <c r="D96" s="27" t="inlineStr">
        <is>
          <t>Approved and partial divided by approved, partial and denied</t>
        </is>
      </c>
      <c r="E96" s="27" t="inlineStr">
        <is>
          <t>formula</t>
        </is>
      </c>
      <c r="F96" s="27" t="inlineStr">
        <is>
          <t>Requests tab</t>
        </is>
      </c>
      <c r="G96" s="27" t="n"/>
    </row>
    <row r="97" ht="18.5" customHeight="1">
      <c r="A97" s="27" t="inlineStr">
        <is>
          <t>Scorecards</t>
        </is>
      </c>
      <c r="B97" s="27" t="inlineStr">
        <is>
          <t>Capital cost requested (USD)</t>
        </is>
      </c>
      <c r="C97" s="27" t="n"/>
      <c r="D97" s="27" t="inlineStr">
        <is>
          <t>Sum of Capital cost, counted once</t>
        </is>
      </c>
      <c r="E97" s="27" t="inlineStr">
        <is>
          <t>formula</t>
        </is>
      </c>
      <c r="F97" s="27" t="inlineStr">
        <is>
          <t>Requests tab</t>
        </is>
      </c>
      <c r="G97" s="27" t="n"/>
    </row>
    <row r="98" ht="33" customHeight="1">
      <c r="A98" s="27" t="inlineStr">
        <is>
          <t>Scorecards</t>
        </is>
      </c>
      <c r="B98" s="27" t="inlineStr">
        <is>
          <t>Requests with a stated cost (counted once)</t>
        </is>
      </c>
      <c r="C98" s="27" t="n"/>
      <c r="D98" s="27" t="inlineStr">
        <is>
          <t>Rows with a stated cost, a shared cost counted once</t>
        </is>
      </c>
      <c r="E98" s="27" t="inlineStr">
        <is>
          <t>formula</t>
        </is>
      </c>
      <c r="F98" s="27" t="inlineStr">
        <is>
          <t>Requests tab</t>
        </is>
      </c>
      <c r="G98" s="27" t="n"/>
    </row>
    <row r="99" ht="18.5" customHeight="1">
      <c r="A99" s="27" t="inlineStr">
        <is>
          <t>Scorecards</t>
        </is>
      </c>
      <c r="B99" s="27" t="inlineStr">
        <is>
          <t>Matters on Pipeline</t>
        </is>
      </c>
      <c r="C99" s="27" t="n"/>
      <c r="D99" s="27" t="inlineStr">
        <is>
          <t>Rows on the Pipeline tab</t>
        </is>
      </c>
      <c r="E99" s="27" t="inlineStr">
        <is>
          <t>formula</t>
        </is>
      </c>
      <c r="F99" s="27" t="inlineStr">
        <is>
          <t>Requests tab</t>
        </is>
      </c>
      <c r="G99" s="27" t="n"/>
    </row>
    <row r="100" ht="18.5" customHeight="1">
      <c r="A100" s="27" t="inlineStr">
        <is>
          <t>Scorecards</t>
        </is>
      </c>
      <c r="B100" s="27" t="inlineStr">
        <is>
          <t>Service lines</t>
        </is>
      </c>
      <c r="C100" s="27" t="n"/>
      <c r="D100" s="27" t="inlineStr">
        <is>
          <t>Service lines filed, most frequent first (written at build)</t>
        </is>
      </c>
      <c r="E100" s="27" t="inlineStr">
        <is>
          <t>text</t>
        </is>
      </c>
      <c r="F100" s="27" t="inlineStr">
        <is>
          <t>Requests tab</t>
        </is>
      </c>
      <c r="G100" s="27" t="n"/>
    </row>
    <row r="101" ht="18.5" customHeight="1">
      <c r="A101" s="27" t="inlineStr">
        <is>
          <t>Scorecards</t>
        </is>
      </c>
      <c r="B101" s="27" t="inlineStr">
        <is>
          <t>Filer town (portal address)s</t>
        </is>
      </c>
      <c r="C101" s="27" t="n"/>
      <c r="D101" s="27" t="inlineStr">
        <is>
          <t>Filer town (portal address) values the rows state (written at build)</t>
        </is>
      </c>
      <c r="E101" s="27" t="inlineStr">
        <is>
          <t>text</t>
        </is>
      </c>
      <c r="F101" s="27" t="inlineStr">
        <is>
          <t>Requests tab</t>
        </is>
      </c>
      <c r="G101" s="27" t="n"/>
    </row>
    <row r="102" ht="18.5" customHeight="1">
      <c r="A102" s="27" t="inlineStr">
        <is>
          <t>Scorecards</t>
        </is>
      </c>
      <c r="B102" s="27" t="inlineStr">
        <is>
          <t>First year</t>
        </is>
      </c>
      <c r="C102" s="27" t="n"/>
      <c r="D102" s="27" t="inlineStr">
        <is>
          <t>Earliest application year (written at build)</t>
        </is>
      </c>
      <c r="E102" s="27" t="inlineStr">
        <is>
          <t>text</t>
        </is>
      </c>
      <c r="F102" s="27" t="inlineStr">
        <is>
          <t>Requests tab</t>
        </is>
      </c>
      <c r="G102" s="27" t="n"/>
    </row>
    <row r="103" ht="18.5" customHeight="1">
      <c r="A103" s="27" t="inlineStr">
        <is>
          <t>Scorecards</t>
        </is>
      </c>
      <c r="B103" s="27" t="inlineStr">
        <is>
          <t>Latest filing</t>
        </is>
      </c>
      <c r="C103" s="27" t="n"/>
      <c r="D103" s="27" t="inlineStr">
        <is>
          <t>Most recent filing date (written at build)</t>
        </is>
      </c>
      <c r="E103" s="27" t="inlineStr">
        <is>
          <t>text</t>
        </is>
      </c>
      <c r="F103" s="27" t="inlineStr">
        <is>
          <t>Requests tab</t>
        </is>
      </c>
      <c r="G103" s="27" t="n"/>
    </row>
    <row r="104" ht="33" customHeight="1">
      <c r="A104" s="27" t="inlineStr">
        <is>
          <t>Contested</t>
        </is>
      </c>
      <c r="B104" s="27" t="inlineStr">
        <is>
          <t>Request no.</t>
        </is>
      </c>
      <c r="C104" s="27" t="n"/>
      <c r="D104" s="27" t="inlineStr">
        <is>
          <t>Same as the Requests column of that name</t>
        </is>
      </c>
      <c r="E104" s="27" t="n"/>
      <c r="F104" s="27" t="inlineStr">
        <is>
          <t>OHS public hearing records and intervenor rulings</t>
        </is>
      </c>
      <c r="G104" s="27" t="n"/>
    </row>
    <row r="105" ht="33" customHeight="1">
      <c r="A105" s="27" t="inlineStr">
        <is>
          <t>Contested</t>
        </is>
      </c>
      <c r="B105" s="27" t="inlineStr">
        <is>
          <t>Applicant</t>
        </is>
      </c>
      <c r="C105" s="27" t="n"/>
      <c r="D105" s="27" t="inlineStr">
        <is>
          <t>Same as the Requests column of that name</t>
        </is>
      </c>
      <c r="E105" s="27" t="n"/>
      <c r="F105" s="27" t="inlineStr">
        <is>
          <t>OHS public hearing records and intervenor rulings</t>
        </is>
      </c>
      <c r="G105" s="27" t="n"/>
    </row>
    <row r="106" ht="33" customHeight="1">
      <c r="A106" s="27" t="inlineStr">
        <is>
          <t>Contested</t>
        </is>
      </c>
      <c r="B106" s="27" t="inlineStr">
        <is>
          <t>Service line</t>
        </is>
      </c>
      <c r="C106" s="27" t="n"/>
      <c r="D106" s="27" t="inlineStr">
        <is>
          <t>Same as the Requests column of that name</t>
        </is>
      </c>
      <c r="E106" s="27" t="n"/>
      <c r="F106" s="27" t="inlineStr">
        <is>
          <t>OHS public hearing records and intervenor rulings</t>
        </is>
      </c>
      <c r="G106" s="27" t="n"/>
    </row>
    <row r="107" ht="33" customHeight="1">
      <c r="A107" s="27" t="inlineStr">
        <is>
          <t>Contested</t>
        </is>
      </c>
      <c r="B107" s="27" t="inlineStr">
        <is>
          <t>Interested parties (as stated)</t>
        </is>
      </c>
      <c r="C107" s="27" t="n"/>
      <c r="D107" s="27" t="inlineStr">
        <is>
          <t>Intervenors and petitioners for intervenor status, with the ruling, from the portal documents</t>
        </is>
      </c>
      <c r="E107" s="27" t="n"/>
      <c r="F107" s="27" t="inlineStr">
        <is>
          <t>OHS public hearing records and intervenor rulings</t>
        </is>
      </c>
      <c r="G107" s="27" t="n"/>
    </row>
    <row r="108" ht="33" customHeight="1">
      <c r="A108" s="27" t="inlineStr">
        <is>
          <t>Contested</t>
        </is>
      </c>
      <c r="B108" s="27" t="inlineStr">
        <is>
          <t>Opposition on record</t>
        </is>
      </c>
      <c r="C108" s="27" t="n"/>
      <c r="D108" s="27" t="inlineStr">
        <is>
          <t>Yes where an interested party is recorded as opposed; No where the documents state none; blank otherwise</t>
        </is>
      </c>
      <c r="E108" s="27" t="n"/>
      <c r="F108" s="27" t="inlineStr">
        <is>
          <t>OHS public hearing records and intervenor rulings</t>
        </is>
      </c>
      <c r="G108" s="27" t="n"/>
    </row>
    <row r="109" ht="33" customHeight="1">
      <c r="A109" s="27" t="inlineStr">
        <is>
          <t>Contested</t>
        </is>
      </c>
      <c r="B109" s="27" t="inlineStr">
        <is>
          <t>Staff recommendation (as stated)</t>
        </is>
      </c>
      <c r="C109" s="27" t="n"/>
      <c r="D109" s="27" t="inlineStr">
        <is>
          <t>Same as the Requests column of that name</t>
        </is>
      </c>
      <c r="E109" s="27" t="n"/>
      <c r="F109" s="27" t="inlineStr">
        <is>
          <t>OHS public hearing records and intervenor rulings</t>
        </is>
      </c>
      <c r="G109" s="27" t="n"/>
    </row>
    <row r="110" ht="33" customHeight="1">
      <c r="A110" s="27" t="inlineStr">
        <is>
          <t>Contested</t>
        </is>
      </c>
      <c r="B110" s="27" t="inlineStr">
        <is>
          <t>Outcome</t>
        </is>
      </c>
      <c r="C110" s="27" t="n"/>
      <c r="D110" s="27" t="inlineStr">
        <is>
          <t>Same as the Requests column of that name</t>
        </is>
      </c>
      <c r="E110" s="27" t="n"/>
      <c r="F110" s="27" t="inlineStr">
        <is>
          <t>OHS public hearing records and intervenor rulings</t>
        </is>
      </c>
      <c r="G110" s="27" t="n"/>
    </row>
    <row r="111" ht="33" customHeight="1">
      <c r="A111" s="27" t="inlineStr">
        <is>
          <t>Contested</t>
        </is>
      </c>
      <c r="B111" s="27" t="inlineStr">
        <is>
          <t>Decision date</t>
        </is>
      </c>
      <c r="C111" s="27" t="n"/>
      <c r="D111" s="27" t="inlineStr">
        <is>
          <t>Same as the Requests column of that name</t>
        </is>
      </c>
      <c r="E111" s="27" t="n"/>
      <c r="F111" s="27" t="inlineStr">
        <is>
          <t>OHS public hearing records and intervenor rulings</t>
        </is>
      </c>
      <c r="G111" s="27" t="n"/>
    </row>
    <row r="112" ht="33" customHeight="1">
      <c r="A112" s="27" t="inlineStr">
        <is>
          <t>Contested</t>
        </is>
      </c>
      <c r="B112" s="27" t="inlineStr">
        <is>
          <t>Staff report</t>
        </is>
      </c>
      <c r="C112" s="27" t="n"/>
      <c r="D112" s="27" t="inlineStr">
        <is>
          <t>Same as the Requests column of that name</t>
        </is>
      </c>
      <c r="E112" s="27" t="n"/>
      <c r="F112" s="27" t="inlineStr">
        <is>
          <t>OHS public hearing records and intervenor rulings</t>
        </is>
      </c>
      <c r="G112" s="27" t="n"/>
    </row>
    <row r="113" ht="18.5" customHeight="1">
      <c r="A113" s="27" t="inlineStr">
        <is>
          <t>Documents</t>
        </is>
      </c>
      <c r="B113" s="27" t="inlineStr">
        <is>
          <t>Request no.</t>
        </is>
      </c>
      <c r="C113" s="27" t="n"/>
      <c r="D113" s="27" t="inlineStr">
        <is>
          <t>Request the document belongs to</t>
        </is>
      </c>
      <c r="E113" s="27" t="n"/>
      <c r="F113" s="27" t="inlineStr">
        <is>
          <t>Requests and Pipeline link columns</t>
        </is>
      </c>
      <c r="G113" s="27" t="n"/>
    </row>
    <row r="114" ht="18.5" customHeight="1">
      <c r="A114" s="27" t="inlineStr">
        <is>
          <t>Documents</t>
        </is>
      </c>
      <c r="B114" s="27" t="inlineStr">
        <is>
          <t>Document type</t>
        </is>
      </c>
      <c r="C114" s="27" t="n"/>
      <c r="D114" s="27" t="inlineStr">
        <is>
          <t>Kind of document</t>
        </is>
      </c>
      <c r="E114" s="27" t="n"/>
      <c r="F114" s="27" t="inlineStr">
        <is>
          <t>Requests and Pipeline link columns</t>
        </is>
      </c>
      <c r="G114" s="27" t="n"/>
    </row>
    <row r="115" ht="18.5" customHeight="1">
      <c r="A115" s="27" t="inlineStr">
        <is>
          <t>Documents</t>
        </is>
      </c>
      <c r="B115" s="27" t="inlineStr">
        <is>
          <t>Link</t>
        </is>
      </c>
      <c r="C115" s="27" t="n"/>
      <c r="D115" s="27" t="inlineStr">
        <is>
          <t>File name, linked to the document</t>
        </is>
      </c>
      <c r="E115" s="27" t="n"/>
      <c r="F115" s="27" t="inlineStr">
        <is>
          <t>Requests and Pipeline link columns</t>
        </is>
      </c>
      <c r="G115" s="27" t="n"/>
    </row>
    <row r="116" ht="18.5" customHeight="1">
      <c r="A116" s="27" t="inlineStr">
        <is>
          <t>Documents</t>
        </is>
      </c>
      <c r="B116" s="27" t="inlineStr">
        <is>
          <t>Host</t>
        </is>
      </c>
      <c r="C116" s="27" t="n"/>
      <c r="D116" s="27" t="inlineStr">
        <is>
          <t>Web host of the document</t>
        </is>
      </c>
      <c r="E116" s="27" t="n"/>
      <c r="F116" s="27" t="inlineStr">
        <is>
          <t>Requests and Pipeline link columns</t>
        </is>
      </c>
      <c r="G116" s="27" t="n"/>
    </row>
    <row r="117" ht="18.5" customHeight="1">
      <c r="A117" s="27" t="inlineStr">
        <is>
          <t>Analytics</t>
        </is>
      </c>
      <c r="B117" s="27" t="inlineStr">
        <is>
          <t>Requests</t>
        </is>
      </c>
      <c r="C117" s="27" t="n"/>
      <c r="D117" s="27" t="inlineStr">
        <is>
          <t>Formula on Requests for the group in column A</t>
        </is>
      </c>
      <c r="E117" s="27" t="inlineStr">
        <is>
          <t>formula</t>
        </is>
      </c>
      <c r="F117" s="27" t="inlineStr">
        <is>
          <t>Requests tab</t>
        </is>
      </c>
      <c r="G117" s="27" t="n"/>
    </row>
    <row r="118" ht="18.5" customHeight="1">
      <c r="A118" s="27" t="inlineStr">
        <is>
          <t>Analytics</t>
        </is>
      </c>
      <c r="B118" s="27" t="inlineStr">
        <is>
          <t>Approved</t>
        </is>
      </c>
      <c r="C118" s="27" t="n"/>
      <c r="D118" s="27" t="inlineStr">
        <is>
          <t>Formula on Requests for the group in column A</t>
        </is>
      </c>
      <c r="E118" s="27" t="inlineStr">
        <is>
          <t>formula</t>
        </is>
      </c>
      <c r="F118" s="27" t="inlineStr">
        <is>
          <t>Requests tab</t>
        </is>
      </c>
      <c r="G118" s="27" t="n"/>
    </row>
    <row r="119" ht="18.5" customHeight="1">
      <c r="A119" s="27" t="inlineStr">
        <is>
          <t>Analytics</t>
        </is>
      </c>
      <c r="B119" s="27" t="inlineStr">
        <is>
          <t>Partially approved</t>
        </is>
      </c>
      <c r="C119" s="27" t="n"/>
      <c r="D119" s="27" t="inlineStr">
        <is>
          <t>Formula on Requests for the group in column A</t>
        </is>
      </c>
      <c r="E119" s="27" t="inlineStr">
        <is>
          <t>formula</t>
        </is>
      </c>
      <c r="F119" s="27" t="inlineStr">
        <is>
          <t>Requests tab</t>
        </is>
      </c>
      <c r="G119" s="27" t="n"/>
    </row>
    <row r="120" ht="18.5" customHeight="1">
      <c r="A120" s="27" t="inlineStr">
        <is>
          <t>Analytics</t>
        </is>
      </c>
      <c r="B120" s="27" t="inlineStr">
        <is>
          <t>Denied</t>
        </is>
      </c>
      <c r="C120" s="27" t="n"/>
      <c r="D120" s="27" t="inlineStr">
        <is>
          <t>Formula on Requests for the group in column A</t>
        </is>
      </c>
      <c r="E120" s="27" t="inlineStr">
        <is>
          <t>formula</t>
        </is>
      </c>
      <c r="F120" s="27" t="inlineStr">
        <is>
          <t>Requests tab</t>
        </is>
      </c>
      <c r="G120" s="27" t="n"/>
    </row>
    <row r="121" ht="18.5" customHeight="1">
      <c r="A121" s="27" t="inlineStr">
        <is>
          <t>Analytics</t>
        </is>
      </c>
      <c r="B121" s="27" t="inlineStr">
        <is>
          <t>Withdrawn or delayed</t>
        </is>
      </c>
      <c r="C121" s="27" t="n"/>
      <c r="D121" s="27" t="inlineStr">
        <is>
          <t>Formula on Requests for the group in column A</t>
        </is>
      </c>
      <c r="E121" s="27" t="inlineStr">
        <is>
          <t>formula</t>
        </is>
      </c>
      <c r="F121" s="27" t="inlineStr">
        <is>
          <t>Requests tab</t>
        </is>
      </c>
      <c r="G121" s="27" t="n"/>
    </row>
    <row r="122" ht="18.5" customHeight="1">
      <c r="A122" s="27" t="inlineStr">
        <is>
          <t>Analytics</t>
        </is>
      </c>
      <c r="B122" s="27" t="inlineStr">
        <is>
          <t>Not reviewed or other</t>
        </is>
      </c>
      <c r="C122" s="27" t="n"/>
      <c r="D122" s="27" t="inlineStr">
        <is>
          <t>Formula on Requests for the group in column A</t>
        </is>
      </c>
      <c r="E122" s="27" t="inlineStr">
        <is>
          <t>formula</t>
        </is>
      </c>
      <c r="F122" s="27" t="inlineStr">
        <is>
          <t>Requests tab</t>
        </is>
      </c>
      <c r="G122" s="27" t="n"/>
    </row>
    <row r="123" ht="18.5" customHeight="1">
      <c r="A123" s="27" t="inlineStr">
        <is>
          <t>Analytics</t>
        </is>
      </c>
      <c r="B123" s="27" t="inlineStr">
        <is>
          <t>Pending</t>
        </is>
      </c>
      <c r="C123" s="27" t="n"/>
      <c r="D123" s="27" t="inlineStr">
        <is>
          <t>Formula on Requests for the group in column A</t>
        </is>
      </c>
      <c r="E123" s="27" t="inlineStr">
        <is>
          <t>formula</t>
        </is>
      </c>
      <c r="F123" s="27" t="inlineStr">
        <is>
          <t>Requests tab</t>
        </is>
      </c>
      <c r="G123" s="27" t="n"/>
    </row>
    <row r="124" ht="18.5" customHeight="1">
      <c r="A124" s="27" t="inlineStr">
        <is>
          <t>Analytics</t>
        </is>
      </c>
      <c r="B124" s="27" t="inlineStr">
        <is>
          <t>Approval rate</t>
        </is>
      </c>
      <c r="C124" s="27" t="n"/>
      <c r="D124" s="27" t="inlineStr">
        <is>
          <t>Formula on Requests for the group in column A</t>
        </is>
      </c>
      <c r="E124" s="27" t="inlineStr">
        <is>
          <t>formula</t>
        </is>
      </c>
      <c r="F124" s="27" t="inlineStr">
        <is>
          <t>Requests tab</t>
        </is>
      </c>
      <c r="G124" s="27" t="n"/>
    </row>
    <row r="125" ht="33" customHeight="1">
      <c r="A125" s="27" t="inlineStr">
        <is>
          <t>Analytics</t>
        </is>
      </c>
      <c r="B125" s="27" t="inlineStr">
        <is>
          <t>Avg days, application received to decision</t>
        </is>
      </c>
      <c r="C125" s="27" t="n"/>
      <c r="D125" s="27" t="inlineStr">
        <is>
          <t>Formula on Requests for the group in column A; days to decision as defined on Requests</t>
        </is>
      </c>
      <c r="E125" s="27" t="inlineStr">
        <is>
          <t>formula</t>
        </is>
      </c>
      <c r="F125" s="27" t="inlineStr">
        <is>
          <t>Requests tab</t>
        </is>
      </c>
      <c r="G125" s="27" t="n"/>
    </row>
    <row r="126" ht="18.5" customHeight="1">
      <c r="A126" s="27" t="inlineStr">
        <is>
          <t>Analytics</t>
        </is>
      </c>
      <c r="B126" s="27" t="inlineStr">
        <is>
          <t>Capital cost (USD)</t>
        </is>
      </c>
      <c r="C126" s="27" t="n"/>
      <c r="D126" s="27" t="inlineStr">
        <is>
          <t>Formula on Requests for the group in column A</t>
        </is>
      </c>
      <c r="E126" s="27" t="inlineStr">
        <is>
          <t>formula</t>
        </is>
      </c>
      <c r="F126" s="27" t="inlineStr">
        <is>
          <t>Requests tab</t>
        </is>
      </c>
      <c r="G126" s="27" t="n"/>
    </row>
    <row r="127" ht="18.5" customHeight="1">
      <c r="A127" s="27" t="inlineStr">
        <is>
          <t>Notes</t>
        </is>
      </c>
      <c r="B127" s="27" t="inlineStr">
        <is>
          <t>Note text</t>
        </is>
      </c>
      <c r="C127" s="27" t="n"/>
      <c r="D127" s="27" t="inlineStr">
        <is>
          <t>Coverage, definitions and limits</t>
        </is>
      </c>
      <c r="E127" s="27" t="inlineStr">
        <is>
          <t>text</t>
        </is>
      </c>
      <c r="F127" s="27" t="inlineStr">
        <is>
          <t>COPN Atlas</t>
        </is>
      </c>
      <c r="G127" s="27" t="n"/>
    </row>
  </sheetData>
  <pageMargins left="0.75" right="0.75" top="1" bottom="1" header="0.5" footer="0.5"/>
  <pageSetup orientation="landscape"/>
  <headerFooter>
    <oddHeader/>
    <oddFooter>&amp;L&amp;8 COPN Atlas, CT&amp;R&amp;8 Page &amp;P of &amp;N</oddFooter>
    <evenHeader/>
    <evenFooter/>
    <firstHeader/>
    <firstFooter/>
  </headerFooter>
  <tableParts count="1">
    <tablePart xmlns:r="http://schemas.openxmlformats.org/officeDocument/2006/relationships" r:id="rId1"/>
  </tableParts>
</worksheet>
</file>

<file path=xl/worksheets/sheet12.xml><?xml version="1.0" encoding="utf-8"?>
<worksheet xmlns="http://schemas.openxmlformats.org/spreadsheetml/2006/main">
  <sheetPr>
    <tabColor rgb="007A8794"/>
    <outlinePr summaryBelow="1" summaryRight="1"/>
    <pageSetUpPr/>
  </sheetPr>
  <dimension ref="A1:C29"/>
  <sheetViews>
    <sheetView showGridLines="0" tabSelected="0" workbookViewId="0">
      <pane ySplit="1" topLeftCell="A2" activePane="bottomLeft" state="frozen"/>
      <selection pane="bottomLeft" activeCell="A1" sqref="A1"/>
    </sheetView>
  </sheetViews>
  <sheetFormatPr baseColWidth="8" defaultRowHeight="15"/>
  <cols>
    <col width="9" customWidth="1" min="1" max="1"/>
    <col width="16" customWidth="1" min="2" max="2"/>
    <col width="120" customWidth="1" min="3" max="3"/>
  </cols>
  <sheetData>
    <row r="1" ht="30" customHeight="1">
      <c r="A1" s="135" t="inlineStr">
        <is>
          <t>Note</t>
        </is>
      </c>
      <c r="B1" s="135" t="inlineStr">
        <is>
          <t>Applies to</t>
        </is>
      </c>
      <c r="C1" s="135" t="inlineStr">
        <is>
          <t>Note text</t>
        </is>
      </c>
    </row>
    <row r="2" ht="33" customHeight="1">
      <c r="A2" s="27" t="inlineStr">
        <is>
          <t>[note 1]</t>
        </is>
      </c>
      <c r="B2" s="27" t="inlineStr">
        <is>
          <t>Workbook</t>
        </is>
      </c>
      <c r="C2" s="27" t="inlineStr">
        <is>
          <t>Blank cells mean the state documents do not state the value. Values starting "None" in Charity care condition and Interested parties are what the documents state.</t>
        </is>
      </c>
    </row>
    <row r="3" ht="33" customHeight="1">
      <c r="A3" s="27" t="inlineStr">
        <is>
          <t>[note 2]</t>
        </is>
      </c>
      <c r="B3" s="27" t="inlineStr">
        <is>
          <t>Workbook</t>
        </is>
      </c>
      <c r="C3" s="27" t="inlineStr">
        <is>
          <t>Data tabs start their table in row 1 so they load cleanly into pandas, Power Query and other tools; titles and explanations are on Read me, Data dictionary and Notes.</t>
        </is>
      </c>
    </row>
    <row r="4" ht="76.5" customHeight="1">
      <c r="A4" s="27" t="inlineStr">
        <is>
          <t>[note 3]</t>
        </is>
      </c>
      <c r="B4" s="27" t="inlineStr">
        <is>
          <t>Coverage</t>
        </is>
      </c>
      <c r="C4" s="27" t="inlineStr">
        <is>
          <t>843 requests. Rows by year (application, else decision): 2014: 2; 2015: 10; 2016: 78; 2017: 59; 2018: 93; 2019: 56; 2020: 78; 2021: 75; 2022: 89; 2023: 75; 2024: 76; 2025: 81; 2026: 71. Every CON application, modification, waiver, emergency CON and determination docket on the OHS CON portal filed or decided from January 2016 through October 27, 2026, plus 2015 to 2017 dockets from the archived OHS CON Decisions, Completed CON Applications and CON Determinations pages that the portal does not carry. Decision facts come from the decision and agreed settlement documents themselves.</t>
        </is>
      </c>
    </row>
    <row r="5" ht="33" customHeight="1">
      <c r="A5" s="27" t="inlineStr">
        <is>
          <t>[note 4]</t>
        </is>
      </c>
      <c r="B5" s="27" t="inlineStr">
        <is>
          <t>Coverage</t>
        </is>
      </c>
      <c r="C5" s="27" t="inlineStr">
        <is>
          <t>Record depth: portal listing only 483; decision document read 271; archived determination list 86; archived application list 1; decision document read (OCR) 1; withdrawal letter 1.</t>
        </is>
      </c>
    </row>
    <row r="6" ht="62" customHeight="1">
      <c r="A6" s="27" t="inlineStr">
        <is>
          <t>[note 5]</t>
        </is>
      </c>
      <c r="B6" s="27" t="inlineStr">
        <is>
          <t>Requests</t>
        </is>
      </c>
      <c r="C6" s="27" t="inlineStr">
        <is>
          <t>Columns from the Virginia file that no document in this edition fills, so they are left off: Planning district, Health planning region, Staff report capital cost (USD), Batch cycle, Application received, Competing requests, Joint staff report with, Regional agency recommendation, Staff report date, Staff recommendation (as stated), Staff position, Plan sections not met, Staff reasons, OHS vs staff, OHS reason, Certificate no., Research signal, Research notes, Research sources, Public notice, Staff report.</t>
        </is>
      </c>
    </row>
    <row r="7" ht="47.5" customHeight="1">
      <c r="A7" s="27" t="inlineStr">
        <is>
          <t>[note 6]</t>
        </is>
      </c>
      <c r="B7" s="27" t="inlineStr">
        <is>
          <t>Requests</t>
        </is>
      </c>
      <c r="C7" s="27" t="inlineStr">
        <is>
          <t>Fill counts: Filer town (portal address) 734 of 843; Capital cost (USD) 332 of 843; Application received 744 of 843; Deemed complete 220 of 843; Notice of intent published 196 of 843; Public hearing 52 of 843; Decision date 819 of 843; Decision document 358 of 843; Intervenors and interested parties 21 of 843; Conditions 124 of 843; Court appeal 3 of 843; CMS CCN 195 of 843.</t>
        </is>
      </c>
    </row>
    <row r="8" ht="33" customHeight="1">
      <c r="A8" s="27" t="inlineStr">
        <is>
          <t>[note 7]</t>
        </is>
      </c>
      <c r="B8" s="27" t="inlineStr">
        <is>
          <t>Requests</t>
        </is>
      </c>
      <c r="C8" s="27" t="inlineStr">
        <is>
          <t>Health system or applicant is the health system where known and otherwise the applicant's own name. It drives the Summary selector and the Scorecards rows.</t>
        </is>
      </c>
    </row>
    <row r="9" ht="76.5" customHeight="1">
      <c r="A9" s="27" t="inlineStr">
        <is>
          <t>[note 8]</t>
        </is>
      </c>
      <c r="B9" s="27" t="inlineStr">
        <is>
          <t>Discrepancies</t>
        </is>
      </c>
      <c r="C9" s="27" t="inlineStr">
        <is>
          <t>When two OHS documents disagree, both values are kept in Discrepancies between documents, each with its source, and the row is flagged. In this edition: Outcome follows the portal status unless a decision document on the portal shows the docket was decided after the status was last changed; capital cost follows the decision document, else the archived Completed CON Applications page, else the portal expenditure field; decision date follows the date printed on the decision document, else the archived CON Decisions page, else the portal status date. Where two of these differ, both values are in Discrepancies. 90 of 843 rows carry a discrepancy.</t>
        </is>
      </c>
    </row>
    <row r="10" ht="33" customHeight="1">
      <c r="A10" s="27" t="inlineStr">
        <is>
          <t>[note 9]</t>
        </is>
      </c>
      <c r="B10" s="27" t="inlineStr">
        <is>
          <t>Requests</t>
        </is>
      </c>
      <c r="C10" s="27" t="inlineStr">
        <is>
          <t>Health system or applicant joins spellings that differ only in capitalization, since Excel matches text without regard to case: "Midstate Medical Center" is shown as "MidState Medical Center". Applicant keeps each spelling as the document prints it.</t>
        </is>
      </c>
    </row>
    <row r="11" ht="33" customHeight="1">
      <c r="A11" s="27" t="inlineStr">
        <is>
          <t>[note 10]</t>
        </is>
      </c>
      <c r="B11" s="27" t="inlineStr">
        <is>
          <t>Coverage</t>
        </is>
      </c>
      <c r="C11" s="27" t="inlineStr">
        <is>
          <t>843 rows: 320 CON-family dockets (applications, modifications, waivers, emergency CONs, reconsiderations and 19a-486 reviews) and 523 determinations. CON-family outcomes: Approved 265, Denied 16, Pending 16, Withdrawn or delayed 15, Not reviewed or other 7, Partially approved 1.</t>
        </is>
      </c>
    </row>
    <row r="12" ht="47.5" customHeight="1">
      <c r="A12" s="27" t="inlineStr">
        <is>
          <t>[note 11]</t>
        </is>
      </c>
      <c r="B12" s="27" t="inlineStr">
        <is>
          <t>Coverage</t>
        </is>
      </c>
      <c r="C12" s="27" t="inlineStr">
        <is>
          <t>The CON portal (dphconwebportal.ct.gov/Report) lists 731 dockets, nearly all created from late 2017 on, with their documents. 2015 to 2017 dockets not on the portal come from the archived OHS pages CON Decisions 2016 and 2017, Completed CON Applications 2015 to 2017 and CON Determinations 2016 and 2017. Some archived pages print several dockets in one table block; those were split by position and the row says so.</t>
        </is>
      </c>
    </row>
    <row r="13" ht="47.5" customHeight="1">
      <c r="A13" s="27" t="inlineStr">
        <is>
          <t>[note 12]</t>
        </is>
      </c>
      <c r="B13" s="27" t="inlineStr">
        <is>
          <t>Coverage</t>
        </is>
      </c>
      <c r="C13" s="27" t="inlineStr">
        <is>
          <t>OHS annual summaries count 30 CON applications received in 2016, 24 in 2017, 31 in 2018 and 20 in 2019. This file has fewer for 2016 and 2017 because applications withdrawn or still open when the archived pages were last updated, and not carried to the portal, are on no public list found. See ct_gaps.md.</t>
        </is>
      </c>
    </row>
    <row r="14" ht="33" customHeight="1">
      <c r="A14" s="27" t="inlineStr">
        <is>
          <t>[note 13]</t>
        </is>
      </c>
      <c r="B14" s="27" t="inlineStr">
        <is>
          <t>Coverage</t>
        </is>
      </c>
      <c r="C14" s="27" t="inlineStr">
        <is>
          <t>11 Investigation dockets, 1 Declaratory Ruling docket and 8 portal dockets filed and decided before 2016 are not rows (raw/excluded_dockets.csv).</t>
        </is>
      </c>
    </row>
    <row r="15" ht="33" customHeight="1">
      <c r="A15" s="27" t="inlineStr">
        <is>
          <t>[note 14]</t>
        </is>
      </c>
      <c r="B15" s="27" t="inlineStr">
        <is>
          <t>Requests</t>
        </is>
      </c>
      <c r="C15" s="27" t="inlineStr">
        <is>
          <t>Outcome Approved includes agreed settlements, which are approvals with conditions the applicant signs. Where the portal status was never updated after a decision or settlement was posted, the row follows the document and Discrepancies say so.</t>
        </is>
      </c>
    </row>
    <row r="16" ht="33" customHeight="1">
      <c r="A16" s="27" t="inlineStr">
        <is>
          <t>[note 15]</t>
        </is>
      </c>
      <c r="B16" s="27" t="inlineStr">
        <is>
          <t>Requests</t>
        </is>
      </c>
      <c r="C16" s="27" t="inlineStr">
        <is>
          <t>Conditions: the count is the numbered items in the order, which include standard settlement terms (binding effect, enforcement), not only substantive conditions. Charity care and Medicaid flags mean the order mentions them.</t>
        </is>
      </c>
    </row>
    <row r="17" ht="47.5" customHeight="1">
      <c r="A17" s="27" t="inlineStr">
        <is>
          <t>[note 16]</t>
        </is>
      </c>
      <c r="B17" s="27" t="inlineStr">
        <is>
          <t>Requests</t>
        </is>
      </c>
      <c r="C17" s="27" t="inlineStr">
        <is>
          <t>Intervenors come from the petitions and rulings on the portal for 21 contested dockets. Three court appeals are recorded with outcomes: Birch Hill (High Watch Recovery Center, Supreme Court 2023 and 2025), HHC Plainfield Surgery Center (Day Kimball Healthcare, dismissed December 10, 2024) and the Manchester Memorial PCI decision (affirmed September 3, 2021).</t>
        </is>
      </c>
    </row>
    <row r="18" ht="33" customHeight="1">
      <c r="A18" s="27" t="inlineStr">
        <is>
          <t>[note 17]</t>
        </is>
      </c>
      <c r="B18" s="27" t="inlineStr">
        <is>
          <t>Requests</t>
        </is>
      </c>
      <c r="C18" s="27" t="inlineStr">
        <is>
          <t>Determination rows carry the portal category the petitioner chose (for example "Relocation (determinations ONLY)"), not a project description, and their determination letters were not downloaded for 2018 on; the portal holds them.</t>
        </is>
      </c>
    </row>
    <row r="19" ht="33" customHeight="1">
      <c r="A19" s="27" t="inlineStr">
        <is>
          <t>[note 18]</t>
        </is>
      </c>
      <c r="B19" s="27" t="inlineStr">
        <is>
          <t>Discrepancies</t>
        </is>
      </c>
      <c r="C19" s="27" t="inlineStr">
        <is>
          <t>90 rows record a disagreement between the portal, the archived pages and the decision documents, mostly capital cost (decision against the portal expenditure field) and decision date (date on the decision against the portal status date).</t>
        </is>
      </c>
    </row>
    <row r="20" ht="33" customHeight="1">
      <c r="A20" s="27" t="inlineStr">
        <is>
          <t>[note 19]</t>
        </is>
      </c>
      <c r="B20" s="27" t="inlineStr">
        <is>
          <t>Law</t>
        </is>
      </c>
      <c r="C20" s="27" t="inlineStr">
        <is>
          <t>Public Act 26-68 realigned OHS; the CON program moved to the Department of Public Health effective July 1, 2026 (stated in DPH decisions from July 2026). Decisions before that date are OHS decisions; the portal and docket numbers continue.</t>
        </is>
      </c>
    </row>
    <row r="21" ht="33" customHeight="1">
      <c r="A21" s="27" t="inlineStr">
        <is>
          <t>[note 20]</t>
        </is>
      </c>
      <c r="B21" s="27" t="inlineStr">
        <is>
          <t>CMS</t>
        </is>
      </c>
      <c r="C21" s="27" t="inlineStr">
        <is>
          <t>Hospital applicants are joined to their CMS certification number and the owners CMS lists today (All Owners file of 2026-09-29); the parent column is CMS ownership now, not at the time of the request.</t>
        </is>
      </c>
    </row>
    <row r="22" ht="47.5" customHeight="1">
      <c r="A22" s="27" t="inlineStr">
        <is>
          <t>[note 21]</t>
        </is>
      </c>
      <c r="B22" s="27" t="inlineStr">
        <is>
          <t>Spot-check</t>
        </is>
      </c>
      <c r="C22" s="27" t="inlineStr">
        <is>
          <t>Ten rows were checked by hand against their decision documents on October 30, 2026 (15-32031-CON, 16-32093-CON, 17-32176-CON, 18-32229-CON, 18-32250-CON, 20-32390-CON, 22-32511-CON, 24-32714-CON, 25-32826-CON, 26-32890-CON); five parser faults found in the check were fixed and all ten then matched. See ct_sources.md.</t>
        </is>
      </c>
    </row>
    <row r="23" ht="33" customHeight="1">
      <c r="A23" s="27" t="inlineStr">
        <is>
          <t>[note 22]</t>
        </is>
      </c>
      <c r="B23" s="27" t="inlineStr">
        <is>
          <t>Requests</t>
        </is>
      </c>
      <c r="C23" s="27" t="inlineStr">
        <is>
          <t>17 determinations from 2017 that the archived page prints in one combined block have their result left as issued: the order of results in the block could not be confirmed against the letters.</t>
        </is>
      </c>
    </row>
    <row r="24" ht="33" customHeight="1">
      <c r="A24" s="27" t="inlineStr">
        <is>
          <t>[note 23]</t>
        </is>
      </c>
      <c r="B24" s="27" t="inlineStr">
        <is>
          <t>Requests</t>
        </is>
      </c>
      <c r="C24" s="27" t="inlineStr">
        <is>
          <t>Two transactions appear on two dockets each with the same stated cost: Yale New Haven Health and Prospect (22-32594-CON and 22-32606-CON, $435 million) and St. Vincent's (18-32271-CON and 18-32272-CON, $244 million). Do not add them together.</t>
        </is>
      </c>
    </row>
    <row r="25" ht="47.5" customHeight="1">
      <c r="A25" s="27" t="inlineStr">
        <is>
          <t>[note 24]</t>
        </is>
      </c>
      <c r="B25" s="27" t="inlineStr">
        <is>
          <t>Access</t>
        </is>
      </c>
      <c r="C25" s="27" t="inlineStr">
        <is>
          <t>The portal report and its documents were read with the COPNAtlasResearch/1.0 User-Agent at one request every 1.1 seconds or slower. Scanned decisions were read by OCR of their first and last four pages. Every link points to dphconwebportal.ct.gov, portal.ct.gov or a court or CMS source.</t>
        </is>
      </c>
    </row>
    <row r="26" ht="18.5" customHeight="1">
      <c r="A26" s="27" t="inlineStr">
        <is>
          <t>[note 25]</t>
        </is>
      </c>
      <c r="B26" s="27" t="inlineStr">
        <is>
          <t>Pipeline</t>
        </is>
      </c>
      <c r="C26" s="27" t="inlineStr">
        <is>
          <t>Days since filing is computed from the filing date to the edition date, October 29, 2026. More than 60 days shows in bold.</t>
        </is>
      </c>
    </row>
    <row r="27" ht="33" customHeight="1">
      <c r="A27" s="27" t="inlineStr">
        <is>
          <t>[note 26]</t>
        </is>
      </c>
      <c r="B27" s="27" t="inlineStr">
        <is>
          <t>Research</t>
        </is>
      </c>
      <c r="C27" s="27" t="inlineStr">
        <is>
          <t>No independent outside research (news, court filings) was done for this state in this edition, so the Virginia Research tab and research columns are not included.</t>
        </is>
      </c>
    </row>
    <row r="28" ht="62" customHeight="1">
      <c r="A28" s="27" t="inlineStr">
        <is>
          <t>[note 27]</t>
        </is>
      </c>
      <c r="B28" s="27" t="inlineStr">
        <is>
          <t>Sources</t>
        </is>
      </c>
      <c r="C28" s="27" t="inlineStr">
        <is>
          <t>Connecticut Office of Health Strategy, Health Systems Planning unit (CON program moved to the Department of Public Health on July 1, 2026): https://dphconwebportal.ct.gov/Report (the public CON portal: every docket from late 2017 on, with its documents) and the archived OHS pages CON Decisions, Completed CON Applications and CON Determinations for 2015 to 2017 (portal.ct.gov/ohs/lists/con-documents?archived=true). Every value comes from a public document of that agency; the Documents tab lists every link.</t>
        </is>
      </c>
    </row>
    <row r="29" ht="47.5" customHeight="1">
      <c r="A29" s="27" t="inlineStr">
        <is>
          <t>[note 28]</t>
        </is>
      </c>
      <c r="B29" s="27" t="inlineStr">
        <is>
          <t>Use</t>
        </is>
      </c>
      <c r="C29" s="27" t="inlineStr">
        <is>
          <t>COPN Atlas is an independent compilation, not affiliated with or endorsed by the Connecticut Office of Health Strategy, Health Systems Planning unit (CON program moved to the Department of Public Health on July 1, 2026). It is a research aid, not legal advice; the state documents remain the official record.</t>
        </is>
      </c>
    </row>
  </sheetData>
  <pageMargins left="0.75" right="0.75" top="1" bottom="1" header="0.5" footer="0.5"/>
  <pageSetup orientation="landscape"/>
  <headerFooter>
    <oddHeader/>
    <oddFooter>&amp;L&amp;8 COPN Atlas, CT&amp;R&amp;8 Page &amp;P of &amp;N</oddFooter>
    <evenHeader/>
    <evenFooter/>
    <firstHeader/>
    <firstFooter/>
  </headerFooter>
  <tableParts count="1">
    <tablePart xmlns:r="http://schemas.openxmlformats.org/officeDocument/2006/relationships" r:id="rId1"/>
  </tableParts>
</worksheet>
</file>

<file path=xl/worksheets/sheet13.xml><?xml version="1.0" encoding="utf-8"?>
<worksheet xmlns="http://schemas.openxmlformats.org/spreadsheetml/2006/main">
  <sheetPr>
    <tabColor rgb="007A8794"/>
    <outlinePr summaryBelow="1" summaryRight="1"/>
    <pageSetUpPr/>
  </sheetPr>
  <dimension ref="A1:I423"/>
  <sheetViews>
    <sheetView showGridLines="0" tabSelected="0" workbookViewId="0">
      <selection activeCell="A1" sqref="A1"/>
    </sheetView>
  </sheetViews>
  <sheetFormatPr baseColWidth="8" defaultRowHeight="15"/>
  <cols>
    <col width="40" customWidth="1" min="1" max="1"/>
    <col width="40" customWidth="1" min="3" max="3"/>
    <col width="40" customWidth="1" min="5" max="5"/>
    <col width="40" customWidth="1" min="7" max="7"/>
    <col width="14" customWidth="1" min="9" max="9"/>
  </cols>
  <sheetData>
    <row r="1">
      <c r="A1" s="130" t="inlineStr">
        <is>
          <t>Lists used by the Summary selectors; one table per list</t>
        </is>
      </c>
    </row>
    <row r="2"/>
    <row r="3" ht="30" customHeight="1">
      <c r="A3" s="135" t="inlineStr">
        <is>
          <t>System or applicant</t>
        </is>
      </c>
      <c r="C3" s="135" t="inlineStr">
        <is>
          <t>Filer town (portal address)</t>
        </is>
      </c>
      <c r="E3" s="135" t="inlineStr">
        <is>
          <t>Service line</t>
        </is>
      </c>
      <c r="G3" s="135" t="inlineStr">
        <is>
          <t>Outcome</t>
        </is>
      </c>
      <c r="I3" s="135" t="inlineStr">
        <is>
          <t>Edition date</t>
        </is>
      </c>
    </row>
    <row r="4">
      <c r="A4" s="3" t="inlineStr">
        <is>
          <t>(All)</t>
        </is>
      </c>
      <c r="C4" s="3" t="inlineStr">
        <is>
          <t>(All)</t>
        </is>
      </c>
      <c r="E4" s="3" t="inlineStr">
        <is>
          <t>(All)</t>
        </is>
      </c>
      <c r="G4" s="3" t="inlineStr">
        <is>
          <t>(All)</t>
        </is>
      </c>
      <c r="I4" s="131" t="n">
        <v>46324</v>
      </c>
    </row>
    <row r="5">
      <c r="A5" s="3" t="inlineStr">
        <is>
          <t>(no applicant named)</t>
        </is>
      </c>
      <c r="C5" s="3" t="inlineStr">
        <is>
          <t>Arlington</t>
        </is>
      </c>
      <c r="E5" s="3" t="inlineStr">
        <is>
          <t>Acute care beds</t>
        </is>
      </c>
      <c r="G5" s="3" t="inlineStr">
        <is>
          <t>Approved</t>
        </is>
      </c>
    </row>
    <row r="6">
      <c r="A6" s="3" t="inlineStr">
        <is>
          <t>Advance Mold and Manufacturing, Inc. d/b/a Vision Technical Molding</t>
        </is>
      </c>
      <c r="C6" s="3" t="inlineStr">
        <is>
          <t>Atlanta</t>
        </is>
      </c>
      <c r="E6" s="3" t="inlineStr">
        <is>
          <t>Cardiac catheterization</t>
        </is>
      </c>
      <c r="G6" s="3" t="inlineStr">
        <is>
          <t>Partially approved</t>
        </is>
      </c>
    </row>
    <row r="7">
      <c r="A7" s="3" t="inlineStr">
        <is>
          <t>Advanced Colon Care Inc./d/b/a Shoreline Colonoscopy Suites</t>
        </is>
      </c>
      <c r="C7" s="3" t="inlineStr">
        <is>
          <t>Avon</t>
        </is>
      </c>
      <c r="E7" s="3" t="inlineStr">
        <is>
          <t>Diagnostic imaging CT</t>
        </is>
      </c>
      <c r="G7" s="3" t="inlineStr">
        <is>
          <t>Denied</t>
        </is>
      </c>
    </row>
    <row r="8">
      <c r="A8" s="3" t="inlineStr">
        <is>
          <t>Advanced Colon Care, Inc.</t>
        </is>
      </c>
      <c r="C8" s="3" t="inlineStr">
        <is>
          <t>Bethel</t>
        </is>
      </c>
      <c r="E8" s="3" t="inlineStr">
        <is>
          <t>Diagnostic imaging MRI</t>
        </is>
      </c>
      <c r="G8" s="3" t="inlineStr">
        <is>
          <t>Withdrawn or delayed</t>
        </is>
      </c>
    </row>
    <row r="9">
      <c r="A9" s="3" t="inlineStr">
        <is>
          <t>Advanced Medical Imaging of Northwest Connecticut, LLC</t>
        </is>
      </c>
      <c r="C9" s="3" t="inlineStr">
        <is>
          <t>Bethlehem</t>
        </is>
      </c>
      <c r="E9" s="3" t="inlineStr">
        <is>
          <t>Diagnostic imaging PET</t>
        </is>
      </c>
      <c r="G9" s="3" t="inlineStr">
        <is>
          <t>Not reviewed or other</t>
        </is>
      </c>
    </row>
    <row r="10">
      <c r="A10" s="3" t="inlineStr">
        <is>
          <t>Advanced Radiology Consultants, LLC</t>
        </is>
      </c>
      <c r="C10" s="3" t="inlineStr">
        <is>
          <t>Beverley</t>
        </is>
      </c>
      <c r="E10" s="3" t="inlineStr">
        <is>
          <t>Nursing home beds</t>
        </is>
      </c>
      <c r="G10" s="3" t="inlineStr">
        <is>
          <t>Pending</t>
        </is>
      </c>
    </row>
    <row r="11">
      <c r="A11" s="3" t="inlineStr">
        <is>
          <t>Advanced Radiology MRI Centers</t>
        </is>
      </c>
      <c r="C11" s="3" t="inlineStr">
        <is>
          <t>Bloomfield</t>
        </is>
      </c>
      <c r="E11" s="3" t="inlineStr">
        <is>
          <t>Other</t>
        </is>
      </c>
    </row>
    <row r="12">
      <c r="A12" s="3" t="inlineStr">
        <is>
          <t>Aesthetic Surgery Center</t>
        </is>
      </c>
      <c r="C12" s="3" t="inlineStr">
        <is>
          <t>Boston</t>
        </is>
      </c>
      <c r="E12" s="3" t="inlineStr">
        <is>
          <t>Outpatient surgery</t>
        </is>
      </c>
    </row>
    <row r="13">
      <c r="A13" s="3" t="inlineStr">
        <is>
          <t>Affect Provider Group P.S.C.</t>
        </is>
      </c>
      <c r="C13" s="3" t="inlineStr">
        <is>
          <t>Brandford</t>
        </is>
      </c>
      <c r="E13" s="3" t="inlineStr">
        <is>
          <t>Radiation therapy</t>
        </is>
      </c>
    </row>
    <row r="14">
      <c r="A14" s="3" t="inlineStr">
        <is>
          <t>AIDS Project Greater Danbury, Inc.</t>
        </is>
      </c>
      <c r="C14" s="3" t="inlineStr">
        <is>
          <t>Branford</t>
        </is>
      </c>
      <c r="E14" s="3" t="inlineStr">
        <is>
          <t>Rehabilitation</t>
        </is>
      </c>
    </row>
    <row r="15">
      <c r="A15" s="3" t="inlineStr">
        <is>
          <t>American Day CD Centers LLC</t>
        </is>
      </c>
      <c r="C15" s="3" t="inlineStr">
        <is>
          <t>Brentwood</t>
        </is>
      </c>
      <c r="E15" s="3" t="inlineStr">
        <is>
          <t>Substance abuse</t>
        </is>
      </c>
    </row>
    <row r="16">
      <c r="A16" s="3" t="inlineStr">
        <is>
          <t>American Day CD Centers LLC d/b/a High Focus Centers</t>
        </is>
      </c>
      <c r="C16" s="3" t="inlineStr">
        <is>
          <t>Brewster</t>
        </is>
      </c>
    </row>
    <row r="17">
      <c r="A17" s="3" t="inlineStr">
        <is>
          <t>American Day CD Centers, LLC</t>
        </is>
      </c>
      <c r="C17" s="3" t="inlineStr">
        <is>
          <t>Bridgeport</t>
        </is>
      </c>
    </row>
    <row r="18">
      <c r="A18" s="3" t="inlineStr">
        <is>
          <t>American Day CD Centers, LLC, d/b/a High Focus Centers</t>
        </is>
      </c>
      <c r="C18" s="3" t="inlineStr">
        <is>
          <t>Bristol</t>
        </is>
      </c>
    </row>
    <row r="19">
      <c r="A19" s="3" t="inlineStr">
        <is>
          <t>american fertilityservices</t>
        </is>
      </c>
      <c r="C19" s="3" t="inlineStr">
        <is>
          <t>Canaan</t>
        </is>
      </c>
    </row>
    <row r="20">
      <c r="A20" s="3" t="inlineStr">
        <is>
          <t>Anchor Health Initiative</t>
        </is>
      </c>
      <c r="C20" s="3" t="inlineStr">
        <is>
          <t>Cerritos</t>
        </is>
      </c>
    </row>
    <row r="21">
      <c r="A21" s="3" t="inlineStr">
        <is>
          <t>AnchorPoint Transitional Housing, Inc.</t>
        </is>
      </c>
      <c r="C21" s="3" t="inlineStr">
        <is>
          <t>Danbury</t>
        </is>
      </c>
    </row>
    <row r="22">
      <c r="A22" s="3" t="inlineStr">
        <is>
          <t>Apex Community Care Inc.</t>
        </is>
      </c>
      <c r="C22" s="3" t="inlineStr">
        <is>
          <t>Danville</t>
        </is>
      </c>
    </row>
    <row r="23">
      <c r="A23" s="3" t="inlineStr">
        <is>
          <t>APT Foundation, Inc.</t>
        </is>
      </c>
      <c r="C23" s="3" t="inlineStr">
        <is>
          <t>Darien</t>
        </is>
      </c>
    </row>
    <row r="24">
      <c r="A24" s="3" t="inlineStr">
        <is>
          <t>Ascension Health Alliance</t>
        </is>
      </c>
      <c r="C24" s="3" t="inlineStr">
        <is>
          <t>Dayville</t>
        </is>
      </c>
    </row>
    <row r="25">
      <c r="A25" s="3" t="inlineStr">
        <is>
          <t>Aspire365, LLC</t>
        </is>
      </c>
      <c r="C25" s="3" t="inlineStr">
        <is>
          <t>Deep River</t>
        </is>
      </c>
    </row>
    <row r="26">
      <c r="A26" s="3" t="inlineStr">
        <is>
          <t>Atlantic House, LLC</t>
        </is>
      </c>
      <c r="C26" s="3" t="inlineStr">
        <is>
          <t>Denver</t>
        </is>
      </c>
    </row>
    <row r="27">
      <c r="A27" s="3" t="inlineStr">
        <is>
          <t>Avon Dialysis</t>
        </is>
      </c>
      <c r="C27" s="3" t="inlineStr">
        <is>
          <t>Derby</t>
        </is>
      </c>
    </row>
    <row r="28">
      <c r="A28" s="3" t="inlineStr">
        <is>
          <t>Backcountry Wellness LLC</t>
        </is>
      </c>
      <c r="C28" s="3" t="inlineStr">
        <is>
          <t>East Hartford</t>
        </is>
      </c>
    </row>
    <row r="29">
      <c r="A29" s="3" t="inlineStr">
        <is>
          <t>Backus Physician Service, LLC</t>
        </is>
      </c>
      <c r="C29" s="3" t="inlineStr">
        <is>
          <t>East Haven</t>
        </is>
      </c>
    </row>
    <row r="30">
      <c r="A30" s="3" t="inlineStr">
        <is>
          <t>Bariatric &amp; Specialty Surgery Center of Stamford</t>
        </is>
      </c>
      <c r="C30" s="3" t="inlineStr">
        <is>
          <t>East Haven and Branford</t>
        </is>
      </c>
    </row>
    <row r="31">
      <c r="A31" s="3" t="inlineStr">
        <is>
          <t>Behavioral Health Services at Hamden</t>
        </is>
      </c>
      <c r="C31" s="3" t="inlineStr">
        <is>
          <t>Ellington</t>
        </is>
      </c>
    </row>
    <row r="32">
      <c r="A32" s="3" t="inlineStr">
        <is>
          <t>Bethel Health &amp; Rehabilitation Center, LLC</t>
        </is>
      </c>
      <c r="C32" s="3" t="inlineStr">
        <is>
          <t>Enfield</t>
        </is>
      </c>
    </row>
    <row r="33">
      <c r="A33" s="3" t="inlineStr">
        <is>
          <t>BHCare (Parent Child Resource Center)</t>
        </is>
      </c>
      <c r="C33" s="3" t="inlineStr">
        <is>
          <t>Enfield &amp; Manchester</t>
        </is>
      </c>
    </row>
    <row r="34">
      <c r="A34" s="3" t="inlineStr">
        <is>
          <t>BHcare, Inc.</t>
        </is>
      </c>
      <c r="C34" s="3" t="inlineStr">
        <is>
          <t>Enola</t>
        </is>
      </c>
    </row>
    <row r="35">
      <c r="A35" s="3" t="inlineStr">
        <is>
          <t>Birch Hill Recovery Center, LLC</t>
        </is>
      </c>
      <c r="C35" s="3" t="inlineStr">
        <is>
          <t>Essex</t>
        </is>
      </c>
    </row>
    <row r="36">
      <c r="A36" s="3" t="inlineStr">
        <is>
          <t>Bloomfield ASC, LLC</t>
        </is>
      </c>
      <c r="C36" s="3" t="inlineStr">
        <is>
          <t>Fairfield</t>
        </is>
      </c>
    </row>
    <row r="37">
      <c r="A37" s="3" t="inlineStr">
        <is>
          <t>Bloomfield Eye Surgery Center LLC</t>
        </is>
      </c>
      <c r="C37" s="3" t="inlineStr">
        <is>
          <t>Farmington</t>
        </is>
      </c>
    </row>
    <row r="38">
      <c r="A38" s="3" t="inlineStr">
        <is>
          <t>Bloomfield Eye Surgery Center, LLC</t>
        </is>
      </c>
      <c r="C38" s="3" t="inlineStr">
        <is>
          <t>Franklin</t>
        </is>
      </c>
    </row>
    <row r="39">
      <c r="A39" s="3" t="inlineStr">
        <is>
          <t>Blue Arch LLC</t>
        </is>
      </c>
      <c r="C39" s="3" t="inlineStr">
        <is>
          <t>Garden City</t>
        </is>
      </c>
    </row>
    <row r="40">
      <c r="A40" s="3" t="inlineStr">
        <is>
          <t>Blue Sky Behavioral Health</t>
        </is>
      </c>
      <c r="C40" s="3" t="inlineStr">
        <is>
          <t>Glastonbury</t>
        </is>
      </c>
    </row>
    <row r="41">
      <c r="A41" s="3" t="inlineStr">
        <is>
          <t>Blue Sky Behavioral Health, LLC d/b/a Blue Sky Behavioral Health Clinic</t>
        </is>
      </c>
      <c r="C41" s="3" t="inlineStr">
        <is>
          <t>Glatonbury</t>
        </is>
      </c>
    </row>
    <row r="42">
      <c r="A42" s="3" t="inlineStr">
        <is>
          <t>Blue Sky Behavioral Health, LLC RJ Management Services, LLC</t>
        </is>
      </c>
      <c r="C42" s="3" t="inlineStr">
        <is>
          <t>greenwich</t>
        </is>
      </c>
    </row>
    <row r="43">
      <c r="A43" s="3" t="inlineStr">
        <is>
          <t>Blue Sky Recovery, LLC</t>
        </is>
      </c>
      <c r="C43" s="3" t="inlineStr">
        <is>
          <t>Greenwich</t>
        </is>
      </c>
    </row>
    <row r="44">
      <c r="A44" s="3" t="inlineStr">
        <is>
          <t>Bridge Family Center, Inc.</t>
        </is>
      </c>
      <c r="C44" s="3" t="inlineStr">
        <is>
          <t>Guilford</t>
        </is>
      </c>
    </row>
    <row r="45">
      <c r="A45" s="3" t="inlineStr">
        <is>
          <t>Bridgeport Hospital</t>
        </is>
      </c>
      <c r="C45" s="3" t="inlineStr">
        <is>
          <t>Haddam</t>
        </is>
      </c>
    </row>
    <row r="46">
      <c r="A46" s="3" t="inlineStr">
        <is>
          <t>Bridges Healthcare</t>
        </is>
      </c>
      <c r="C46" s="3" t="inlineStr">
        <is>
          <t>Hamden</t>
        </is>
      </c>
    </row>
    <row r="47">
      <c r="A47" s="3" t="inlineStr">
        <is>
          <t>Bristol Eastern High School Based Health Center</t>
        </is>
      </c>
      <c r="C47" s="3" t="inlineStr">
        <is>
          <t>hamden</t>
        </is>
      </c>
    </row>
    <row r="48">
      <c r="A48" s="3" t="inlineStr">
        <is>
          <t>Bristol Health Care, Inc.</t>
        </is>
      </c>
      <c r="C48" s="3" t="inlineStr">
        <is>
          <t>Harford</t>
        </is>
      </c>
    </row>
    <row r="49">
      <c r="A49" s="3" t="inlineStr">
        <is>
          <t>Bristol Hospital and Health Care Group</t>
        </is>
      </c>
      <c r="C49" s="3" t="inlineStr">
        <is>
          <t>Hartford</t>
        </is>
      </c>
    </row>
    <row r="50">
      <c r="A50" s="3" t="inlineStr">
        <is>
          <t>Brucato Plastic Surgery Center, LLC</t>
        </is>
      </c>
      <c r="C50" s="3" t="inlineStr">
        <is>
          <t>hartford</t>
        </is>
      </c>
    </row>
    <row r="51">
      <c r="A51" s="3" t="inlineStr">
        <is>
          <t>Build A Better You, LLC</t>
        </is>
      </c>
      <c r="C51" s="3" t="inlineStr">
        <is>
          <t>Hartford &amp; Waterbury</t>
        </is>
      </c>
    </row>
    <row r="52">
      <c r="A52" s="3" t="inlineStr">
        <is>
          <t>Cannondale Health Associates, LLC</t>
        </is>
      </c>
      <c r="C52" s="3" t="inlineStr">
        <is>
          <t>Hartford, CT</t>
        </is>
      </c>
    </row>
    <row r="53">
      <c r="A53" s="3" t="inlineStr">
        <is>
          <t>Capitol Region Education Council</t>
        </is>
      </c>
      <c r="C53" s="3" t="inlineStr">
        <is>
          <t>Hauppauge</t>
        </is>
      </c>
    </row>
    <row r="54">
      <c r="A54" s="3" t="inlineStr">
        <is>
          <t>Capitol Region Mental Health Center</t>
        </is>
      </c>
      <c r="C54" s="3" t="inlineStr">
        <is>
          <t>Hebron</t>
        </is>
      </c>
    </row>
    <row r="55">
      <c r="A55" s="3" t="inlineStr">
        <is>
          <t>Cardiac Imaging, Inc. d/b/a Mobile Cardiac Imaging, Inc</t>
        </is>
      </c>
      <c r="C55" s="3" t="inlineStr">
        <is>
          <t>Kennett Squart</t>
        </is>
      </c>
    </row>
    <row r="56">
      <c r="A56" s="3" t="inlineStr">
        <is>
          <t>Catamount Health</t>
        </is>
      </c>
      <c r="C56" s="3" t="inlineStr">
        <is>
          <t>Kent</t>
        </is>
      </c>
    </row>
    <row r="57">
      <c r="A57" s="3" t="inlineStr">
        <is>
          <t>Catholic Charities, Inc.- Archdiocese of Hartford</t>
        </is>
      </c>
      <c r="C57" s="3" t="inlineStr">
        <is>
          <t>Killingworth</t>
        </is>
      </c>
    </row>
    <row r="58">
      <c r="A58" s="3" t="inlineStr">
        <is>
          <t>Catholic Charities, Inc.-Archdiocese of Hartford</t>
        </is>
      </c>
      <c r="C58" s="3" t="inlineStr">
        <is>
          <t>LaGrangeville</t>
        </is>
      </c>
    </row>
    <row r="59">
      <c r="A59" s="3" t="inlineStr">
        <is>
          <t>Center for Advanced Reproductive Services</t>
        </is>
      </c>
      <c r="C59" s="3" t="inlineStr">
        <is>
          <t>Larchmont</t>
        </is>
      </c>
    </row>
    <row r="60">
      <c r="A60" s="3" t="inlineStr">
        <is>
          <t>center for discovery</t>
        </is>
      </c>
      <c r="C60" s="3" t="inlineStr">
        <is>
          <t>Lawrence</t>
        </is>
      </c>
    </row>
    <row r="61">
      <c r="A61" s="3" t="inlineStr">
        <is>
          <t>Center for Human Development</t>
        </is>
      </c>
      <c r="C61" s="3" t="inlineStr">
        <is>
          <t>Lebanon</t>
        </is>
      </c>
    </row>
    <row r="62">
      <c r="A62" s="3" t="inlineStr">
        <is>
          <t>Central Naugatuck Valley Help</t>
        </is>
      </c>
      <c r="C62" s="3" t="inlineStr">
        <is>
          <t>Litchfield</t>
        </is>
      </c>
    </row>
    <row r="63">
      <c r="A63" s="3" t="inlineStr">
        <is>
          <t>Charlotte Hungerford Hospital</t>
        </is>
      </c>
      <c r="C63" s="3" t="inlineStr">
        <is>
          <t>Los Alamitos</t>
        </is>
      </c>
    </row>
    <row r="64">
      <c r="A64" s="3" t="inlineStr">
        <is>
          <t>Charlotte Hungerford Hospital, The</t>
        </is>
      </c>
      <c r="C64" s="3" t="inlineStr">
        <is>
          <t>Los Altos</t>
        </is>
      </c>
    </row>
    <row r="65">
      <c r="A65" s="3" t="inlineStr">
        <is>
          <t>CHD-Community Integration Services</t>
        </is>
      </c>
      <c r="C65" s="3" t="inlineStr">
        <is>
          <t>Los Angeles</t>
        </is>
      </c>
    </row>
    <row r="66">
      <c r="A66" s="3" t="inlineStr">
        <is>
          <t>Children's Center of Hamden, Inc., The</t>
        </is>
      </c>
      <c r="C66" s="3" t="inlineStr">
        <is>
          <t>madison</t>
        </is>
      </c>
    </row>
    <row r="67">
      <c r="A67" s="3" t="inlineStr">
        <is>
          <t>CHR Capital, Inc. ; New Directions, Inc. of North Central Conn.</t>
        </is>
      </c>
      <c r="C67" s="3" t="inlineStr">
        <is>
          <t>Madison</t>
        </is>
      </c>
    </row>
    <row r="68">
      <c r="A68" s="3" t="inlineStr">
        <is>
          <t>Circle Care Center</t>
        </is>
      </c>
      <c r="C68" s="3" t="inlineStr">
        <is>
          <t>Manchester</t>
        </is>
      </c>
    </row>
    <row r="69">
      <c r="A69" s="3" t="inlineStr">
        <is>
          <t>Cityblock Medical Practice CT, P.C.</t>
        </is>
      </c>
      <c r="C69" s="3" t="inlineStr">
        <is>
          <t>MC 1093</t>
        </is>
      </c>
    </row>
    <row r="70">
      <c r="A70" s="3" t="inlineStr">
        <is>
          <t>Coastal Chiropractic &amp; Wellness Inc.</t>
        </is>
      </c>
      <c r="C70" s="3" t="inlineStr">
        <is>
          <t>Middletown</t>
        </is>
      </c>
    </row>
    <row r="71">
      <c r="A71" s="3" t="inlineStr">
        <is>
          <t>Coastal Connecticut Vascular ASC, LLC</t>
        </is>
      </c>
      <c r="C71" s="3" t="inlineStr">
        <is>
          <t>Milford</t>
        </is>
      </c>
    </row>
    <row r="72">
      <c r="A72" s="3" t="inlineStr">
        <is>
          <t>Coastal Digestive Care Center, LLC</t>
        </is>
      </c>
      <c r="C72" s="3" t="inlineStr">
        <is>
          <t>Mystic</t>
        </is>
      </c>
    </row>
    <row r="73">
      <c r="A73" s="3" t="inlineStr">
        <is>
          <t>Column Health</t>
        </is>
      </c>
      <c r="C73" s="3" t="inlineStr">
        <is>
          <t>Nashville</t>
        </is>
      </c>
    </row>
    <row r="74">
      <c r="A74" s="3" t="inlineStr">
        <is>
          <t>Column Health LLC</t>
        </is>
      </c>
      <c r="C74" s="3" t="inlineStr">
        <is>
          <t>Naxhville</t>
        </is>
      </c>
    </row>
    <row r="75">
      <c r="A75" s="3" t="inlineStr">
        <is>
          <t>CommuniCare, Inc.</t>
        </is>
      </c>
      <c r="C75" s="3" t="inlineStr">
        <is>
          <t>Needham</t>
        </is>
      </c>
    </row>
    <row r="76">
      <c r="A76" s="3" t="inlineStr">
        <is>
          <t>Community Health Center Inc.</t>
        </is>
      </c>
      <c r="C76" s="3" t="inlineStr">
        <is>
          <t>New Britain</t>
        </is>
      </c>
    </row>
    <row r="77">
      <c r="A77" s="3" t="inlineStr">
        <is>
          <t>Community Health Center Inc. d/b/a/ Connecticut Pediatrics @ CHC</t>
        </is>
      </c>
      <c r="C77" s="3" t="inlineStr">
        <is>
          <t>New Canaan</t>
        </is>
      </c>
    </row>
    <row r="78">
      <c r="A78" s="3" t="inlineStr">
        <is>
          <t>Community Health Center, Inc.</t>
        </is>
      </c>
      <c r="C78" s="3" t="inlineStr">
        <is>
          <t>New City</t>
        </is>
      </c>
    </row>
    <row r="79">
      <c r="A79" s="3" t="inlineStr">
        <is>
          <t>Community Health Center, Inc. D/B/A Communiity Health Center Pathways Academy School Based Health Services</t>
        </is>
      </c>
      <c r="C79" s="3" t="inlineStr">
        <is>
          <t>New Haven</t>
        </is>
      </c>
    </row>
    <row r="80">
      <c r="A80" s="3" t="inlineStr">
        <is>
          <t>Community Health Resources, Inc.</t>
        </is>
      </c>
      <c r="C80" s="3" t="inlineStr">
        <is>
          <t>New haven</t>
        </is>
      </c>
    </row>
    <row r="81">
      <c r="A81" s="3" t="inlineStr">
        <is>
          <t>Community Partners in Action</t>
        </is>
      </c>
      <c r="C81" s="3" t="inlineStr">
        <is>
          <t>New London</t>
        </is>
      </c>
    </row>
    <row r="82">
      <c r="A82" s="3" t="inlineStr">
        <is>
          <t>Community Renewal Team, Inc. Behavioral Health</t>
        </is>
      </c>
      <c r="C82" s="3" t="inlineStr">
        <is>
          <t>Newington</t>
        </is>
      </c>
    </row>
    <row r="83">
      <c r="A83" s="3" t="inlineStr">
        <is>
          <t>Community Resources for Justice</t>
        </is>
      </c>
      <c r="C83" s="3" t="inlineStr">
        <is>
          <t>North Haven</t>
        </is>
      </c>
    </row>
    <row r="84">
      <c r="A84" s="3" t="inlineStr">
        <is>
          <t>Community Substance Abuse Centers, Inc.</t>
        </is>
      </c>
      <c r="C84" s="3" t="inlineStr">
        <is>
          <t>north haven</t>
        </is>
      </c>
    </row>
    <row r="85">
      <c r="A85" s="3" t="inlineStr">
        <is>
          <t>Community Substance Abuse Resource Centers, Inc.</t>
        </is>
      </c>
      <c r="C85" s="3" t="inlineStr">
        <is>
          <t>North Stonington</t>
        </is>
      </c>
    </row>
    <row r="86">
      <c r="A86" s="3" t="inlineStr">
        <is>
          <t>Compassion Coherence Wellness LLC</t>
        </is>
      </c>
      <c r="C86" s="3" t="inlineStr">
        <is>
          <t>Norwalk</t>
        </is>
      </c>
    </row>
    <row r="87">
      <c r="A87" s="3" t="inlineStr">
        <is>
          <t>Comprehensive Orthopaedics &amp; Muscoloskeletal Care, LLC</t>
        </is>
      </c>
      <c r="C87" s="3" t="inlineStr">
        <is>
          <t>Norwich</t>
        </is>
      </c>
    </row>
    <row r="88">
      <c r="A88" s="3" t="inlineStr">
        <is>
          <t>Comprehensive Orthopaedics &amp; Musculoskeletal Care, LLC</t>
        </is>
      </c>
      <c r="C88" s="3" t="inlineStr">
        <is>
          <t>Oakbrook Terrace</t>
        </is>
      </c>
    </row>
    <row r="89">
      <c r="A89" s="3" t="inlineStr">
        <is>
          <t>Confidant Providers, LLC</t>
        </is>
      </c>
      <c r="C89" s="3" t="inlineStr">
        <is>
          <t>Old Saybrook</t>
        </is>
      </c>
    </row>
    <row r="90">
      <c r="A90" s="3" t="inlineStr">
        <is>
          <t>Connecticut Center for Recovery, LLC</t>
        </is>
      </c>
      <c r="C90" s="3" t="inlineStr">
        <is>
          <t>peoria</t>
        </is>
      </c>
    </row>
    <row r="91">
      <c r="A91" s="3" t="inlineStr">
        <is>
          <t>Connecticut Childbirth Center Inc.</t>
        </is>
      </c>
      <c r="C91" s="3" t="inlineStr">
        <is>
          <t>Plainville</t>
        </is>
      </c>
    </row>
    <row r="92">
      <c r="A92" s="3" t="inlineStr">
        <is>
          <t>Connecticut Children's</t>
        </is>
      </c>
      <c r="C92" s="3" t="inlineStr">
        <is>
          <t>Plantsville</t>
        </is>
      </c>
    </row>
    <row r="93">
      <c r="A93" s="3" t="inlineStr">
        <is>
          <t>Connecticut Dental Team, PLLC</t>
        </is>
      </c>
      <c r="C93" s="3" t="inlineStr">
        <is>
          <t>Plymouth Meeting</t>
        </is>
      </c>
    </row>
    <row r="94">
      <c r="A94" s="3" t="inlineStr">
        <is>
          <t>Connecticut Eye Surgery Center South, LLC</t>
        </is>
      </c>
      <c r="C94" s="3" t="inlineStr">
        <is>
          <t>Portland</t>
        </is>
      </c>
    </row>
    <row r="95">
      <c r="A95" s="3" t="inlineStr">
        <is>
          <t>Connecticut G.I. Endoscopy Center, LLC.</t>
        </is>
      </c>
      <c r="C95" s="3" t="inlineStr">
        <is>
          <t>Portsmouth</t>
        </is>
      </c>
    </row>
    <row r="96">
      <c r="A96" s="3" t="inlineStr">
        <is>
          <t>Connecticut Imaging Partners, LLC</t>
        </is>
      </c>
      <c r="C96" s="3" t="inlineStr">
        <is>
          <t>Prospect</t>
        </is>
      </c>
    </row>
    <row r="97">
      <c r="A97" s="3" t="inlineStr">
        <is>
          <t>Connecticut Imaging Partners, LLC Jefferson Radiology, CP</t>
        </is>
      </c>
      <c r="C97" s="3" t="inlineStr">
        <is>
          <t>Providence</t>
        </is>
      </c>
    </row>
    <row r="98">
      <c r="A98" s="3" t="inlineStr">
        <is>
          <t>Connecticut Institute for Communities, Inc.</t>
        </is>
      </c>
      <c r="C98" s="3" t="inlineStr">
        <is>
          <t>Putnam</t>
        </is>
      </c>
    </row>
    <row r="99">
      <c r="A99" s="3" t="inlineStr">
        <is>
          <t>Connecticut Institute of Behavioral Health, Inc.</t>
        </is>
      </c>
      <c r="C99" s="3" t="inlineStr">
        <is>
          <t>Rocky Hill</t>
        </is>
      </c>
    </row>
    <row r="100">
      <c r="A100" s="3" t="inlineStr">
        <is>
          <t>Connecticut Junior Republic</t>
        </is>
      </c>
      <c r="C100" s="3" t="inlineStr">
        <is>
          <t>Rosylyn Heights</t>
        </is>
      </c>
    </row>
    <row r="101">
      <c r="A101" s="3" t="inlineStr">
        <is>
          <t>Connecticut Orthopaedic Specialists, PC</t>
        </is>
      </c>
      <c r="C101" s="3" t="inlineStr">
        <is>
          <t>Rye Brook</t>
        </is>
      </c>
    </row>
    <row r="102">
      <c r="A102" s="3" t="inlineStr">
        <is>
          <t>Connecticut Renaissance, Inc.</t>
        </is>
      </c>
      <c r="C102" s="3" t="inlineStr">
        <is>
          <t>Shelton</t>
        </is>
      </c>
    </row>
    <row r="103">
      <c r="A103" s="3" t="inlineStr">
        <is>
          <t>Constitution Surgery Alliance, LLC</t>
        </is>
      </c>
      <c r="C103" s="3" t="inlineStr">
        <is>
          <t>South Windsor</t>
        </is>
      </c>
    </row>
    <row r="104">
      <c r="A104" s="3" t="inlineStr">
        <is>
          <t>Constitution Surgery Center East, LLC ; The William W. Backus Hospital</t>
        </is>
      </c>
      <c r="C104" s="3" t="inlineStr">
        <is>
          <t>Southbury</t>
        </is>
      </c>
    </row>
    <row r="105">
      <c r="A105" s="3" t="inlineStr">
        <is>
          <t>Continuum of Care</t>
        </is>
      </c>
      <c r="C105" s="3" t="inlineStr">
        <is>
          <t>Southport</t>
        </is>
      </c>
    </row>
    <row r="106">
      <c r="A106" s="3" t="inlineStr">
        <is>
          <t>Continuum of Care, Inc</t>
        </is>
      </c>
      <c r="C106" s="3" t="inlineStr">
        <is>
          <t>Stafford Springs</t>
        </is>
      </c>
    </row>
    <row r="107">
      <c r="A107" s="3" t="inlineStr">
        <is>
          <t>Continuum of Care, Inc.</t>
        </is>
      </c>
      <c r="C107" s="3" t="inlineStr">
        <is>
          <t>Stamford</t>
        </is>
      </c>
    </row>
    <row r="108">
      <c r="A108" s="3" t="inlineStr">
        <is>
          <t>Coram Deo, Inc.</t>
        </is>
      </c>
      <c r="C108" s="3" t="inlineStr">
        <is>
          <t>stamford</t>
        </is>
      </c>
    </row>
    <row r="109">
      <c r="A109" s="3" t="inlineStr">
        <is>
          <t>Cornerstone Counseling Center, LLC</t>
        </is>
      </c>
      <c r="C109" s="3" t="inlineStr">
        <is>
          <t>Storrs</t>
        </is>
      </c>
    </row>
    <row r="110">
      <c r="A110" s="3" t="inlineStr">
        <is>
          <t>Cottage Grove Cardiology, PC</t>
        </is>
      </c>
      <c r="C110" s="3" t="inlineStr">
        <is>
          <t>Stratford</t>
        </is>
      </c>
    </row>
    <row r="111">
      <c r="A111" s="3" t="inlineStr">
        <is>
          <t>Counseling Center of Waterbury, LLC</t>
        </is>
      </c>
      <c r="C111" s="3" t="inlineStr">
        <is>
          <t>Summit</t>
        </is>
      </c>
    </row>
    <row r="112">
      <c r="A112" s="3" t="inlineStr">
        <is>
          <t>Cranial Technologies, Inc.</t>
        </is>
      </c>
      <c r="C112" s="3" t="inlineStr">
        <is>
          <t>Syosset</t>
        </is>
      </c>
    </row>
    <row r="113">
      <c r="A113" s="3" t="inlineStr">
        <is>
          <t>CT Clinical Services, Inc.</t>
        </is>
      </c>
      <c r="C113" s="3" t="inlineStr">
        <is>
          <t>Tempe</t>
        </is>
      </c>
    </row>
    <row r="114">
      <c r="A114" s="3" t="inlineStr">
        <is>
          <t>CT Renaissance</t>
        </is>
      </c>
      <c r="C114" s="3" t="inlineStr">
        <is>
          <t>Tolland</t>
        </is>
      </c>
    </row>
    <row r="115">
      <c r="A115" s="3" t="inlineStr">
        <is>
          <t>CT Renaissance Inc.</t>
        </is>
      </c>
      <c r="C115" s="3" t="inlineStr">
        <is>
          <t>Toms River</t>
        </is>
      </c>
    </row>
    <row r="116">
      <c r="A116" s="3" t="inlineStr">
        <is>
          <t>CT YA Services, LLC dba Newport Academy</t>
        </is>
      </c>
      <c r="C116" s="3" t="inlineStr">
        <is>
          <t>Torrington</t>
        </is>
      </c>
    </row>
    <row r="117">
      <c r="A117" s="3" t="inlineStr">
        <is>
          <t>Cure Med Spa Management, LLC</t>
        </is>
      </c>
      <c r="C117" s="3" t="inlineStr">
        <is>
          <t>Trumbull</t>
        </is>
      </c>
    </row>
    <row r="118">
      <c r="A118" s="3" t="inlineStr">
        <is>
          <t>CVW Body Design Center</t>
        </is>
      </c>
      <c r="C118" s="3" t="inlineStr">
        <is>
          <t>Uniondale</t>
        </is>
      </c>
    </row>
    <row r="119">
      <c r="A119" s="3" t="inlineStr">
        <is>
          <t>Danbury Hospital</t>
        </is>
      </c>
      <c r="C119" s="3" t="inlineStr">
        <is>
          <t>Unionville</t>
        </is>
      </c>
    </row>
    <row r="120">
      <c r="A120" s="3" t="inlineStr">
        <is>
          <t>Danbury Proton, LLC</t>
        </is>
      </c>
      <c r="C120" s="3" t="inlineStr">
        <is>
          <t>Vernon</t>
        </is>
      </c>
    </row>
    <row r="121">
      <c r="A121" s="3" t="inlineStr">
        <is>
          <t>Danbury Proton, LLC c/o David S. Hardy Attorney for the Applicant Carmody Torrance Sandak &amp; Hennessey, LLP</t>
        </is>
      </c>
      <c r="C121" s="3" t="inlineStr">
        <is>
          <t>Wallingford</t>
        </is>
      </c>
    </row>
    <row r="122">
      <c r="A122" s="3" t="inlineStr">
        <is>
          <t>Danbury Surgical Center, LP</t>
        </is>
      </c>
      <c r="C122" s="3" t="inlineStr">
        <is>
          <t>Waltham</t>
        </is>
      </c>
    </row>
    <row r="123">
      <c r="A123" s="3" t="inlineStr">
        <is>
          <t>Day Kimball Health</t>
        </is>
      </c>
      <c r="C123" s="3" t="inlineStr">
        <is>
          <t>Warwick</t>
        </is>
      </c>
    </row>
    <row r="124">
      <c r="A124" s="3" t="inlineStr">
        <is>
          <t>Dental Sedation Center of Connecticut, LLC</t>
        </is>
      </c>
      <c r="C124" s="3" t="inlineStr">
        <is>
          <t>Waterbury</t>
        </is>
      </c>
    </row>
    <row r="125">
      <c r="A125" s="3" t="inlineStr">
        <is>
          <t>Diagnostic Endoscopy, LLC</t>
        </is>
      </c>
      <c r="C125" s="3" t="inlineStr">
        <is>
          <t>Waterford</t>
        </is>
      </c>
    </row>
    <row r="126">
      <c r="A126" s="3" t="inlineStr">
        <is>
          <t>Diagnostic Imaging of Southbury, LLC</t>
        </is>
      </c>
      <c r="C126" s="3" t="inlineStr">
        <is>
          <t>Watertown</t>
        </is>
      </c>
    </row>
    <row r="127">
      <c r="A127" s="3" t="inlineStr">
        <is>
          <t>Diagnostic Imaging Services of CT, LLC</t>
        </is>
      </c>
      <c r="C127" s="3" t="inlineStr">
        <is>
          <t>Waukesha</t>
        </is>
      </c>
    </row>
    <row r="128">
      <c r="A128" s="3" t="inlineStr">
        <is>
          <t>Digestive Disease Associates</t>
        </is>
      </c>
      <c r="C128" s="3" t="inlineStr">
        <is>
          <t>West Hartford</t>
        </is>
      </c>
    </row>
    <row r="129">
      <c r="A129" s="3" t="inlineStr">
        <is>
          <t>Discovery Practice Management, Inc.</t>
        </is>
      </c>
      <c r="C129" s="3" t="inlineStr">
        <is>
          <t>West Haven</t>
        </is>
      </c>
    </row>
    <row r="130">
      <c r="A130" s="3" t="inlineStr">
        <is>
          <t>Discovery Practice Management, Inc. d/b/a "Center for Discovery"</t>
        </is>
      </c>
      <c r="C130" s="3" t="inlineStr">
        <is>
          <t>Westport</t>
        </is>
      </c>
    </row>
    <row r="131">
      <c r="A131" s="3" t="inlineStr">
        <is>
          <t>Discovery Practice Management, Inc. d/b/a Center for Discovery</t>
        </is>
      </c>
      <c r="C131" s="3" t="inlineStr">
        <is>
          <t>Weymouth</t>
        </is>
      </c>
    </row>
    <row r="132">
      <c r="A132" s="3" t="inlineStr">
        <is>
          <t>Eastern Connecticut Endoscopy Center, LLC</t>
        </is>
      </c>
      <c r="C132" s="3" t="inlineStr">
        <is>
          <t>Willimantic</t>
        </is>
      </c>
    </row>
    <row r="133">
      <c r="A133" s="3" t="inlineStr">
        <is>
          <t>Eastern Connecticut Health Network, Inc.</t>
        </is>
      </c>
      <c r="C133" s="3" t="inlineStr">
        <is>
          <t>Wilton</t>
        </is>
      </c>
    </row>
    <row r="134">
      <c r="A134" s="3" t="inlineStr">
        <is>
          <t>Eating Recovery Center</t>
        </is>
      </c>
      <c r="C134" s="3" t="inlineStr">
        <is>
          <t>Windsor</t>
        </is>
      </c>
    </row>
    <row r="135">
      <c r="A135" s="3" t="inlineStr">
        <is>
          <t>Emend Health Company (CT) LLC</t>
        </is>
      </c>
      <c r="C135" s="3" t="inlineStr">
        <is>
          <t>windsor locks</t>
        </is>
      </c>
    </row>
    <row r="136">
      <c r="A136" s="3" t="inlineStr">
        <is>
          <t>Encompass Health</t>
        </is>
      </c>
      <c r="C136" s="3" t="inlineStr">
        <is>
          <t>Wolcott</t>
        </is>
      </c>
    </row>
    <row r="137">
      <c r="A137" s="3" t="inlineStr">
        <is>
          <t>Endoscopy Center of Fairfield. LLC</t>
        </is>
      </c>
    </row>
    <row r="138">
      <c r="A138" s="3" t="inlineStr">
        <is>
          <t>Evergreen Imaging</t>
        </is>
      </c>
    </row>
    <row r="139">
      <c r="A139" s="3" t="inlineStr">
        <is>
          <t>Fairfield County Plastic Surgery PC</t>
        </is>
      </c>
    </row>
    <row r="140">
      <c r="A140" s="3" t="inlineStr">
        <is>
          <t>Fairfield County Surgical Center.</t>
        </is>
      </c>
    </row>
    <row r="141">
      <c r="A141" s="3" t="inlineStr">
        <is>
          <t>Fairfield Surgery Center, LLC</t>
        </is>
      </c>
    </row>
    <row r="142">
      <c r="A142" s="3" t="inlineStr">
        <is>
          <t>Fairfield Surgery Center, LLC and Orthopaedic Specialty Group, P.C.</t>
        </is>
      </c>
    </row>
    <row r="143">
      <c r="A143" s="3" t="inlineStr">
        <is>
          <t>Family Centers Inc.</t>
        </is>
      </c>
    </row>
    <row r="144">
      <c r="A144" s="3" t="inlineStr">
        <is>
          <t>Family Resource Associates LLC</t>
        </is>
      </c>
    </row>
    <row r="145">
      <c r="A145" s="3" t="inlineStr">
        <is>
          <t>Farrell Treatment Center</t>
        </is>
      </c>
    </row>
    <row r="146">
      <c r="A146" s="3" t="inlineStr">
        <is>
          <t>Flagship Mental Health</t>
        </is>
      </c>
    </row>
    <row r="147">
      <c r="A147" s="3" t="inlineStr">
        <is>
          <t>Franklin Medical Group, PC</t>
        </is>
      </c>
    </row>
    <row r="148">
      <c r="A148" s="3" t="inlineStr">
        <is>
          <t>FSC Physician Holdings, LLC</t>
        </is>
      </c>
    </row>
    <row r="149">
      <c r="A149" s="3" t="inlineStr">
        <is>
          <t>Gilead Community Services, Inc.</t>
        </is>
      </c>
    </row>
    <row r="150">
      <c r="A150" s="3" t="inlineStr">
        <is>
          <t>Greater Hartford Harm Reduction Coalition</t>
        </is>
      </c>
    </row>
    <row r="151">
      <c r="A151" s="3" t="inlineStr">
        <is>
          <t>Greater Hartford Lithotripsy</t>
        </is>
      </c>
    </row>
    <row r="152">
      <c r="A152" s="3" t="inlineStr">
        <is>
          <t>Greater Waterbury Health Network, Inc.</t>
        </is>
      </c>
    </row>
    <row r="153">
      <c r="A153" s="3" t="inlineStr">
        <is>
          <t>Greenwich Anxiety Institute, LLC</t>
        </is>
      </c>
    </row>
    <row r="154">
      <c r="A154" s="3" t="inlineStr">
        <is>
          <t>Greenwich Anxiety Institute, LLC d/b/a Anxiety Institute</t>
        </is>
      </c>
    </row>
    <row r="155">
      <c r="A155" s="3" t="inlineStr">
        <is>
          <t>Greenwich Hospital</t>
        </is>
      </c>
    </row>
    <row r="156">
      <c r="A156" s="3" t="inlineStr">
        <is>
          <t>Greenwich Radiological Group, PC</t>
        </is>
      </c>
    </row>
    <row r="157">
      <c r="A157" s="3" t="inlineStr">
        <is>
          <t>Greenwich Recovery Center, LLC</t>
        </is>
      </c>
    </row>
    <row r="158">
      <c r="A158" s="3" t="inlineStr">
        <is>
          <t>Griffin Health</t>
        </is>
      </c>
    </row>
    <row r="159">
      <c r="A159" s="3" t="inlineStr">
        <is>
          <t>Growing Potential Services: Therapeutic and Behavioral Health Solutions, PC</t>
        </is>
      </c>
    </row>
    <row r="160">
      <c r="A160" s="3" t="inlineStr">
        <is>
          <t>Growing Potential Services: Therapeutic and Behavioral Solutions, PC</t>
        </is>
      </c>
    </row>
    <row r="161">
      <c r="A161" s="3" t="inlineStr">
        <is>
          <t>Guilford Surgery Center, LLC</t>
        </is>
      </c>
    </row>
    <row r="162">
      <c r="A162" s="3" t="inlineStr">
        <is>
          <t>GWS-CHS II, LLC d/b/a CliniSanitas</t>
        </is>
      </c>
    </row>
    <row r="163">
      <c r="A163" s="3" t="inlineStr">
        <is>
          <t>Harbor House</t>
        </is>
      </c>
    </row>
    <row r="164">
      <c r="A164" s="3" t="inlineStr">
        <is>
          <t>Harford Hospital</t>
        </is>
      </c>
    </row>
    <row r="165">
      <c r="A165" s="3" t="inlineStr">
        <is>
          <t>Harold Leever Regional Cancer Center, Inc.</t>
        </is>
      </c>
    </row>
    <row r="166">
      <c r="A166" s="3" t="inlineStr">
        <is>
          <t>Hartford HealthCare</t>
        </is>
      </c>
    </row>
    <row r="167">
      <c r="A167" s="3" t="inlineStr">
        <is>
          <t>Hartford Surgery Center, LLC</t>
        </is>
      </c>
    </row>
    <row r="168">
      <c r="A168" s="3" t="inlineStr">
        <is>
          <t>Health Core Group, LLC d/b/a Westport Behavioral Health</t>
        </is>
      </c>
    </row>
    <row r="169">
      <c r="A169" s="3" t="inlineStr">
        <is>
          <t>Health Plus Ortho Management, LLC d/b/a Health Plus</t>
        </is>
      </c>
    </row>
    <row r="170">
      <c r="A170" s="3" t="inlineStr">
        <is>
          <t>Hebrew Home and Hospital</t>
        </is>
      </c>
    </row>
    <row r="171">
      <c r="A171" s="3" t="inlineStr">
        <is>
          <t>Hebrew Home and Hospital, Inc.</t>
        </is>
      </c>
    </row>
    <row r="172">
      <c r="A172" s="3" t="inlineStr">
        <is>
          <t>High Watch Recovery</t>
        </is>
      </c>
    </row>
    <row r="173">
      <c r="A173" s="3" t="inlineStr">
        <is>
          <t>High Watch Recovery Center, Inc.</t>
        </is>
      </c>
    </row>
    <row r="174">
      <c r="A174" s="3" t="inlineStr">
        <is>
          <t>Hispanic Health Council</t>
        </is>
      </c>
    </row>
    <row r="175">
      <c r="A175" s="3" t="inlineStr">
        <is>
          <t>Hockanum Valley Community Council, Inc.</t>
        </is>
      </c>
    </row>
    <row r="176">
      <c r="A176" s="3" t="inlineStr">
        <is>
          <t>Honor Wellness Center</t>
        </is>
      </c>
    </row>
    <row r="177">
      <c r="A177" s="3" t="inlineStr">
        <is>
          <t>Honor Wellness Center, Inc.</t>
        </is>
      </c>
    </row>
    <row r="178">
      <c r="A178" s="3" t="inlineStr">
        <is>
          <t>Hopewell Health Solutions, LLC</t>
        </is>
      </c>
    </row>
    <row r="179">
      <c r="A179" s="3" t="inlineStr">
        <is>
          <t>Hospital for Special Care</t>
        </is>
      </c>
    </row>
    <row r="180">
      <c r="A180" s="3" t="inlineStr">
        <is>
          <t>Hospital for Special Care, The</t>
        </is>
      </c>
    </row>
    <row r="181">
      <c r="A181" s="3" t="inlineStr">
        <is>
          <t>Hospital of Central Connecticut</t>
        </is>
      </c>
    </row>
    <row r="182">
      <c r="A182" s="3" t="inlineStr">
        <is>
          <t>Hospital of Central Connecticut Wound Care Center</t>
        </is>
      </c>
    </row>
    <row r="183">
      <c r="A183" s="3" t="inlineStr">
        <is>
          <t>Hotchkiss House McCall BH Network</t>
        </is>
      </c>
    </row>
    <row r="184">
      <c r="A184" s="3" t="inlineStr">
        <is>
          <t>Housatonic Valley Radiological Associates</t>
        </is>
      </c>
    </row>
    <row r="185">
      <c r="A185" s="3" t="inlineStr">
        <is>
          <t>Housatonic Valley Radiological Associates, PC</t>
        </is>
      </c>
    </row>
    <row r="186">
      <c r="A186" s="3" t="inlineStr">
        <is>
          <t>House of Eve, Inc.</t>
        </is>
      </c>
    </row>
    <row r="187">
      <c r="A187" s="3" t="inlineStr">
        <is>
          <t>HSC Community Services, Inc. d/b/a Special Care Dental Services</t>
        </is>
      </c>
    </row>
    <row r="188">
      <c r="A188" s="3" t="inlineStr">
        <is>
          <t>Hyperfine Research Inc</t>
        </is>
      </c>
    </row>
    <row r="189">
      <c r="A189" s="3" t="inlineStr">
        <is>
          <t>Illume Fertility PLLC</t>
        </is>
      </c>
    </row>
    <row r="190">
      <c r="A190" s="3" t="inlineStr">
        <is>
          <t>Imaging Partners, LLC</t>
        </is>
      </c>
    </row>
    <row r="191">
      <c r="A191" s="3" t="inlineStr">
        <is>
          <t>Integrated Wellness Group, LLC</t>
        </is>
      </c>
    </row>
    <row r="192">
      <c r="A192" s="3" t="inlineStr">
        <is>
          <t>InterCommunity Health Care</t>
        </is>
      </c>
    </row>
    <row r="193">
      <c r="A193" s="3" t="inlineStr">
        <is>
          <t>InterCommunity, Inc.</t>
        </is>
      </c>
    </row>
    <row r="194">
      <c r="A194" s="3" t="inlineStr">
        <is>
          <t>invicro</t>
        </is>
      </c>
    </row>
    <row r="195">
      <c r="A195" s="3" t="inlineStr">
        <is>
          <t>Invicro, LLC</t>
        </is>
      </c>
    </row>
    <row r="196">
      <c r="A196" s="3" t="inlineStr">
        <is>
          <t>Jefferson Radiology</t>
        </is>
      </c>
    </row>
    <row r="197">
      <c r="A197" s="3" t="inlineStr">
        <is>
          <t>Jeffrey P. Thompsen, M.D., LLC d/b/a Center for the Healthy Heart</t>
        </is>
      </c>
    </row>
    <row r="198">
      <c r="A198" s="3" t="inlineStr">
        <is>
          <t>Jewish Family Service of Greater New Haven, Inc</t>
        </is>
      </c>
    </row>
    <row r="199">
      <c r="A199" s="3" t="inlineStr">
        <is>
          <t>Jewish Family Service of Stamford, Inc.</t>
        </is>
      </c>
    </row>
    <row r="200">
      <c r="A200" s="3" t="inlineStr">
        <is>
          <t>John Dempsey Hospital</t>
        </is>
      </c>
    </row>
    <row r="201">
      <c r="A201" s="3" t="inlineStr">
        <is>
          <t>Johnson Memorial Hospital, Inc</t>
        </is>
      </c>
    </row>
    <row r="202">
      <c r="A202" s="3" t="inlineStr">
        <is>
          <t>Johnson Memorial Hospital, Inc.</t>
        </is>
      </c>
    </row>
    <row r="203">
      <c r="A203" s="3" t="inlineStr">
        <is>
          <t>KabaFusion CT, LLC</t>
        </is>
      </c>
    </row>
    <row r="204">
      <c r="A204" s="3" t="inlineStr">
        <is>
          <t>Key community Care, Inc..</t>
        </is>
      </c>
    </row>
    <row r="205">
      <c r="A205" s="3" t="inlineStr">
        <is>
          <t>Kristen Smith, MHA, PT PAM Health at Waterbury, LLC</t>
        </is>
      </c>
    </row>
    <row r="206">
      <c r="A206" s="3" t="inlineStr">
        <is>
          <t>Landmark Recovery of Connecticut, LLC</t>
        </is>
      </c>
    </row>
    <row r="207">
      <c r="A207" s="3" t="inlineStr">
        <is>
          <t>Landmark Recovery of New London. Llc</t>
        </is>
      </c>
    </row>
    <row r="208">
      <c r="A208" s="3" t="inlineStr">
        <is>
          <t>Lantana Recovery of CT, LLC</t>
        </is>
      </c>
    </row>
    <row r="209">
      <c r="A209" s="3" t="inlineStr">
        <is>
          <t>Laser and Vision Surgery Center, LLC</t>
        </is>
      </c>
    </row>
    <row r="210">
      <c r="A210" s="3" t="inlineStr">
        <is>
          <t>latin enrichment organization</t>
        </is>
      </c>
    </row>
    <row r="211">
      <c r="A211" s="3" t="inlineStr">
        <is>
          <t>Lawrence + Memorial Hospital</t>
        </is>
      </c>
    </row>
    <row r="212">
      <c r="A212" s="3" t="inlineStr">
        <is>
          <t>Lexington Cardiology Associates, LLC One Liberty Square New Britain, CT</t>
        </is>
      </c>
    </row>
    <row r="213">
      <c r="A213" s="3" t="inlineStr">
        <is>
          <t>Liberation Clinic</t>
        </is>
      </c>
    </row>
    <row r="214">
      <c r="A214" s="3" t="inlineStr">
        <is>
          <t>Liberation Programs, Inc.</t>
        </is>
      </c>
    </row>
    <row r="215">
      <c r="A215" s="3" t="inlineStr">
        <is>
          <t>LifeBridge Community Services, Inc.</t>
        </is>
      </c>
    </row>
    <row r="216">
      <c r="A216" s="3" t="inlineStr">
        <is>
          <t>Lift Recovery Pathways</t>
        </is>
      </c>
    </row>
    <row r="217">
      <c r="A217" s="3" t="inlineStr">
        <is>
          <t>Lighthouse Surgery Center LLC</t>
        </is>
      </c>
    </row>
    <row r="218">
      <c r="A218" s="3" t="inlineStr">
        <is>
          <t>LUMA Recovery LLC</t>
        </is>
      </c>
    </row>
    <row r="219">
      <c r="A219" s="3" t="inlineStr">
        <is>
          <t>Manchester Memorial Hospital, Inc.</t>
        </is>
      </c>
    </row>
    <row r="220">
      <c r="A220" s="3" t="inlineStr">
        <is>
          <t>Masonicare at Newtown, Inc.</t>
        </is>
      </c>
    </row>
    <row r="221">
      <c r="A221" s="3" t="inlineStr">
        <is>
          <t>Masonicare Health Center</t>
        </is>
      </c>
    </row>
    <row r="222">
      <c r="A222" s="3" t="inlineStr">
        <is>
          <t>MC1 Healthcare, LLC</t>
        </is>
      </c>
    </row>
    <row r="223">
      <c r="A223" s="3" t="inlineStr">
        <is>
          <t>MC1 Healthcare, LLC d/b/a Mountainside Treatment Center</t>
        </is>
      </c>
    </row>
    <row r="224">
      <c r="A224" s="3" t="inlineStr">
        <is>
          <t>McCall Behavioral Health Network</t>
        </is>
      </c>
    </row>
    <row r="225">
      <c r="A225" s="3" t="inlineStr">
        <is>
          <t>McCall Foundation Inc.</t>
        </is>
      </c>
    </row>
    <row r="226">
      <c r="A226" s="3" t="inlineStr">
        <is>
          <t>McCall Foundation, Inc. d/b/a McCall Center for Behavioral Health</t>
        </is>
      </c>
    </row>
    <row r="227">
      <c r="A227" s="3" t="inlineStr">
        <is>
          <t>MCI Healthcare, LLC</t>
        </is>
      </c>
    </row>
    <row r="228">
      <c r="A228" s="3" t="inlineStr">
        <is>
          <t>Medical Specialty Group, Inc.</t>
        </is>
      </c>
    </row>
    <row r="229">
      <c r="A229" s="3" t="inlineStr">
        <is>
          <t>Medical Specialty Group, P.C.</t>
        </is>
      </c>
    </row>
    <row r="230">
      <c r="A230" s="3" t="inlineStr">
        <is>
          <t>Meditox Care LLC</t>
        </is>
      </c>
    </row>
    <row r="231">
      <c r="A231" s="3" t="inlineStr">
        <is>
          <t>Meditox Care LLC d/b/a Elevate Health and Wellness</t>
        </is>
      </c>
    </row>
    <row r="232">
      <c r="A232" s="3" t="inlineStr">
        <is>
          <t>Meditox Care, LLC d/b/a Elevate Health and Wellness</t>
        </is>
      </c>
    </row>
    <row r="233">
      <c r="A233" s="3" t="inlineStr">
        <is>
          <t>Mental Health and Substance Abuse Association of Greater Hartford</t>
        </is>
      </c>
    </row>
    <row r="234">
      <c r="A234" s="3" t="inlineStr">
        <is>
          <t>Meriden Imaging Center, Inc.</t>
        </is>
      </c>
    </row>
    <row r="235">
      <c r="A235" s="3" t="inlineStr">
        <is>
          <t>Mid-Western Connecticut Council of Alcoholism</t>
        </is>
      </c>
    </row>
    <row r="236">
      <c r="A236" s="3" t="inlineStr">
        <is>
          <t>Mid-Western Connecticut Council of Alcoholism d/b/a MCCA</t>
        </is>
      </c>
    </row>
    <row r="237">
      <c r="A237" s="3" t="inlineStr">
        <is>
          <t>Middlesex Center for Advanced Orthopedic Surgery, LLC &amp; MCAOS Holdings, LLC</t>
        </is>
      </c>
    </row>
    <row r="238">
      <c r="A238" s="3" t="inlineStr">
        <is>
          <t>Middlesex Health</t>
        </is>
      </c>
    </row>
    <row r="239">
      <c r="A239" s="3" t="inlineStr">
        <is>
          <t>MidState Medical Center</t>
        </is>
      </c>
    </row>
    <row r="240">
      <c r="A240" s="3" t="inlineStr">
        <is>
          <t>Midwestern Connecticut Council of Alcoholism, Inc.</t>
        </is>
      </c>
    </row>
    <row r="241">
      <c r="A241" s="3" t="inlineStr">
        <is>
          <t>Milford Podiatry Associates</t>
        </is>
      </c>
    </row>
    <row r="242">
      <c r="A242" s="3" t="inlineStr">
        <is>
          <t>Mind Dynamics, LLC</t>
        </is>
      </c>
    </row>
    <row r="243">
      <c r="A243" s="3" t="inlineStr">
        <is>
          <t>Mobile Vascular Physicians</t>
        </is>
      </c>
    </row>
    <row r="244">
      <c r="A244" s="3" t="inlineStr">
        <is>
          <t>Monroe Operations, LLC</t>
        </is>
      </c>
    </row>
    <row r="245">
      <c r="A245" s="3" t="inlineStr">
        <is>
          <t>Mountainside Treatment Center</t>
        </is>
      </c>
    </row>
    <row r="246">
      <c r="A246" s="3" t="inlineStr">
        <is>
          <t>Mulligan Recovery Centers of Connecticut LLC</t>
        </is>
      </c>
    </row>
    <row r="247">
      <c r="A247" s="3" t="inlineStr">
        <is>
          <t>Murphy Medical Associates, LLC</t>
        </is>
      </c>
    </row>
    <row r="248">
      <c r="A248" s="3" t="inlineStr">
        <is>
          <t>Natchaug Hospital</t>
        </is>
      </c>
    </row>
    <row r="249">
      <c r="A249" s="3" t="inlineStr">
        <is>
          <t>Naugatuck Valley Counseling and Medication Management LLC</t>
        </is>
      </c>
    </row>
    <row r="250">
      <c r="A250" s="3" t="inlineStr">
        <is>
          <t>Naugatuck Valley Endoscopy Center, LLC</t>
        </is>
      </c>
    </row>
    <row r="251">
      <c r="A251" s="3" t="inlineStr">
        <is>
          <t>Neuromodulation &amp; Spine Surgery Center</t>
        </is>
      </c>
    </row>
    <row r="252">
      <c r="A252" s="3" t="inlineStr">
        <is>
          <t>Neurotech, LLC</t>
        </is>
      </c>
    </row>
    <row r="253">
      <c r="A253" s="3" t="inlineStr">
        <is>
          <t>New Britain MRI Limited Partnership</t>
        </is>
      </c>
    </row>
    <row r="254">
      <c r="A254" s="3" t="inlineStr">
        <is>
          <t>New Era Rehabilitation Center, Inc.</t>
        </is>
      </c>
    </row>
    <row r="255">
      <c r="A255" s="3" t="inlineStr">
        <is>
          <t>New Horizons Village</t>
        </is>
      </c>
    </row>
    <row r="256">
      <c r="A256" s="3" t="inlineStr">
        <is>
          <t>New Vision Cataract Center, LLC</t>
        </is>
      </c>
    </row>
    <row r="257">
      <c r="A257" s="3" t="inlineStr">
        <is>
          <t>Newport Academy</t>
        </is>
      </c>
    </row>
    <row r="258">
      <c r="A258" s="3" t="inlineStr">
        <is>
          <t>NIE HEALTH, INC</t>
        </is>
      </c>
    </row>
    <row r="259">
      <c r="A259" s="3" t="inlineStr">
        <is>
          <t>Northeast Family Services, Inc.</t>
        </is>
      </c>
    </row>
    <row r="260">
      <c r="A260" s="3" t="inlineStr">
        <is>
          <t>Northeast Radiology of Connecticut, LLC</t>
        </is>
      </c>
    </row>
    <row r="261">
      <c r="A261" s="3" t="inlineStr">
        <is>
          <t>Northeast Regional Radiation Oncology Network Community CancerCare</t>
        </is>
      </c>
    </row>
    <row r="262">
      <c r="A262" s="3" t="inlineStr">
        <is>
          <t>Northeast Regional Radiation Oncology Network, Inc.</t>
        </is>
      </c>
    </row>
    <row r="263">
      <c r="A263" s="3" t="inlineStr">
        <is>
          <t>Northeast Regional Radiation Oncology Network, Inc. d/b/a Community CancerCare</t>
        </is>
      </c>
    </row>
    <row r="264">
      <c r="A264" s="3" t="inlineStr">
        <is>
          <t>Norwalk Acquisition III, LLC</t>
        </is>
      </c>
    </row>
    <row r="265">
      <c r="A265" s="3" t="inlineStr">
        <is>
          <t>Norwalk Hospital</t>
        </is>
      </c>
    </row>
    <row r="266">
      <c r="A266" s="3" t="inlineStr">
        <is>
          <t>Norwalk Radiology and Mammography Center</t>
        </is>
      </c>
    </row>
    <row r="267">
      <c r="A267" s="3" t="inlineStr">
        <is>
          <t>NR Connecticut LLC</t>
        </is>
      </c>
    </row>
    <row r="268">
      <c r="A268" s="3" t="inlineStr">
        <is>
          <t>NR Connecticut, LLC d/b/a Retreat at South Connecticut</t>
        </is>
      </c>
    </row>
    <row r="269">
      <c r="A269" s="3" t="inlineStr">
        <is>
          <t>Nuvance Health</t>
        </is>
      </c>
    </row>
    <row r="270">
      <c r="A270" s="3" t="inlineStr">
        <is>
          <t>O'Connell, Jospeh B., MD</t>
        </is>
      </c>
    </row>
    <row r="271">
      <c r="A271" s="3" t="inlineStr">
        <is>
          <t>Oceanside Recovery, LLC</t>
        </is>
      </c>
    </row>
    <row r="272">
      <c r="A272" s="3" t="inlineStr">
        <is>
          <t>Odyssey Behavioral Health</t>
        </is>
      </c>
    </row>
    <row r="273">
      <c r="A273" s="3" t="inlineStr">
        <is>
          <t>option care</t>
        </is>
      </c>
    </row>
    <row r="274">
      <c r="A274" s="3" t="inlineStr">
        <is>
          <t>Oral &amp; Maxillofacial Surgeons of Milford &amp; Derby, P.C.</t>
        </is>
      </c>
    </row>
    <row r="275">
      <c r="A275" s="3" t="inlineStr">
        <is>
          <t>OrthoConnecticut PLLC</t>
        </is>
      </c>
    </row>
    <row r="276">
      <c r="A276" s="3" t="inlineStr">
        <is>
          <t>OrthoConnecticut, P.C.</t>
        </is>
      </c>
    </row>
    <row r="277">
      <c r="A277" s="3" t="inlineStr">
        <is>
          <t>Orthopaedic &amp; Neurosurgery Center of Greenwich</t>
        </is>
      </c>
    </row>
    <row r="278">
      <c r="A278" s="3" t="inlineStr">
        <is>
          <t>Orthopaedic &amp; Neurosurgery Center of Greenwich, LLC</t>
        </is>
      </c>
    </row>
    <row r="279">
      <c r="A279" s="3" t="inlineStr">
        <is>
          <t>Orthopaedic &amp; Neurosurgery Specialists, PC</t>
        </is>
      </c>
    </row>
    <row r="280">
      <c r="A280" s="3" t="inlineStr">
        <is>
          <t>Orthopaedic &amp; Neurosurgery Specialists, PLLC</t>
        </is>
      </c>
    </row>
    <row r="281">
      <c r="A281" s="3" t="inlineStr">
        <is>
          <t>Orthopaedic &amp; Neurosurgery Specialists, PLLC,</t>
        </is>
      </c>
    </row>
    <row r="282">
      <c r="A282" s="3" t="inlineStr">
        <is>
          <t>Orthopaedic Specialty Group, P.C.</t>
        </is>
      </c>
    </row>
    <row r="283">
      <c r="A283" s="3" t="inlineStr">
        <is>
          <t>Orthopaedic Specialty Surgery Center, LLC</t>
        </is>
      </c>
    </row>
    <row r="284">
      <c r="A284" s="3" t="inlineStr">
        <is>
          <t>Orthopaedic Surgery &amp; Sports Medicine Center, P.C.</t>
        </is>
      </c>
    </row>
    <row r="285">
      <c r="A285" s="3" t="inlineStr">
        <is>
          <t>Orthopaedic Surgery and Sports Medicine</t>
        </is>
      </c>
    </row>
    <row r="286">
      <c r="A286" s="3" t="inlineStr">
        <is>
          <t>Orthopedic Associates Surgery Center, LLC</t>
        </is>
      </c>
    </row>
    <row r="287">
      <c r="A287" s="3" t="inlineStr">
        <is>
          <t>Paramount Operations BBD LLC d/b/a/ Paramount Wellness Retreat</t>
        </is>
      </c>
    </row>
    <row r="288">
      <c r="A288" s="3" t="inlineStr">
        <is>
          <t>Paramount Operations BBD LLC DBA Paramount Wellness Centers</t>
        </is>
      </c>
    </row>
    <row r="289">
      <c r="A289" s="3" t="inlineStr">
        <is>
          <t>Path Integrated Care</t>
        </is>
      </c>
    </row>
    <row r="290">
      <c r="A290" s="3" t="inlineStr">
        <is>
          <t>Pathfinder Recovery, LLC</t>
        </is>
      </c>
    </row>
    <row r="291">
      <c r="A291" s="3" t="inlineStr">
        <is>
          <t>Perception Programs, Inc.</t>
        </is>
      </c>
    </row>
    <row r="292">
      <c r="A292" s="3" t="inlineStr">
        <is>
          <t>Perfect Care, Inc</t>
        </is>
      </c>
    </row>
    <row r="293">
      <c r="A293" s="3" t="inlineStr">
        <is>
          <t>Personal Choice Surgical Center</t>
        </is>
      </c>
    </row>
    <row r="294">
      <c r="A294" s="3" t="inlineStr">
        <is>
          <t>Perspectives Center for Care, Inc.</t>
        </is>
      </c>
    </row>
    <row r="295">
      <c r="A295" s="3" t="inlineStr">
        <is>
          <t>Pinnacle Behavioral Health</t>
        </is>
      </c>
    </row>
    <row r="296">
      <c r="A296" s="3" t="inlineStr">
        <is>
          <t>Pinnacle Behavioral Health, PC</t>
        </is>
      </c>
    </row>
    <row r="297">
      <c r="A297" s="3" t="inlineStr">
        <is>
          <t>Plastic Surgery of Southern Connecticut, LLC</t>
        </is>
      </c>
    </row>
    <row r="298">
      <c r="A298" s="3" t="inlineStr">
        <is>
          <t>Positive Choices LLC</t>
        </is>
      </c>
    </row>
    <row r="299">
      <c r="A299" s="3" t="inlineStr">
        <is>
          <t>Premier Bariatric Group, PLLC</t>
        </is>
      </c>
    </row>
    <row r="300">
      <c r="A300" s="3" t="inlineStr">
        <is>
          <t>Price, Gary J., MD, PC</t>
        </is>
      </c>
    </row>
    <row r="301">
      <c r="A301" s="3" t="inlineStr">
        <is>
          <t>Project Bluegrass Holdco, LLC</t>
        </is>
      </c>
    </row>
    <row r="302">
      <c r="A302" s="3" t="inlineStr">
        <is>
          <t>Project Courage, LLC</t>
        </is>
      </c>
    </row>
    <row r="303">
      <c r="A303" s="3" t="inlineStr">
        <is>
          <t>Promises New Haven Connecticut, LLC</t>
        </is>
      </c>
    </row>
    <row r="304">
      <c r="A304" s="3" t="inlineStr">
        <is>
          <t>Prospect Medical Holdings</t>
        </is>
      </c>
    </row>
    <row r="305">
      <c r="A305" s="3" t="inlineStr">
        <is>
          <t>Prosperity Counseling LLC</t>
        </is>
      </c>
    </row>
    <row r="306">
      <c r="A306" s="3" t="inlineStr">
        <is>
          <t>Radiology Associates of Hartford, P.C.</t>
        </is>
      </c>
    </row>
    <row r="307">
      <c r="A307" s="3" t="inlineStr">
        <is>
          <t>Radiology Associates of Hartford, PC</t>
        </is>
      </c>
    </row>
    <row r="308">
      <c r="A308" s="3" t="inlineStr">
        <is>
          <t>Radiology Associates of Middletown, P.C.</t>
        </is>
      </c>
    </row>
    <row r="309">
      <c r="A309" s="3" t="inlineStr">
        <is>
          <t>Randy Tyler Paquette</t>
        </is>
      </c>
    </row>
    <row r="310">
      <c r="A310" s="3" t="inlineStr">
        <is>
          <t>Recovery Connection Centers of America, Inc.</t>
        </is>
      </c>
    </row>
    <row r="311">
      <c r="A311" s="3" t="inlineStr">
        <is>
          <t>recovery network of programs, inc</t>
        </is>
      </c>
    </row>
    <row r="312">
      <c r="A312" s="3" t="inlineStr">
        <is>
          <t>Recovery Network of Programs, Inc.</t>
        </is>
      </c>
    </row>
    <row r="313">
      <c r="A313" s="3" t="inlineStr">
        <is>
          <t>Recovery Services of Connecticut</t>
        </is>
      </c>
    </row>
    <row r="314">
      <c r="A314" s="3" t="inlineStr">
        <is>
          <t>Recovery Services of Connecticut LLC</t>
        </is>
      </c>
    </row>
    <row r="315">
      <c r="A315" s="3" t="inlineStr">
        <is>
          <t>Recovery Services of Connecticut, LLC</t>
        </is>
      </c>
    </row>
    <row r="316">
      <c r="A316" s="3" t="inlineStr">
        <is>
          <t>Recovery Twelve Solutions, Inc</t>
        </is>
      </c>
    </row>
    <row r="317">
      <c r="A317" s="3" t="inlineStr">
        <is>
          <t>Recovery Twelve Solutions, Inc.</t>
        </is>
      </c>
    </row>
    <row r="318">
      <c r="A318" s="3" t="inlineStr">
        <is>
          <t>Regional Healthcare Associates, LLC Vassar Health Connecticut, Inc. &amp; Health Quest Systems, Inc.</t>
        </is>
      </c>
    </row>
    <row r="319">
      <c r="A319" s="3" t="inlineStr">
        <is>
          <t>Reproductive Medicine Associates of Connecticut</t>
        </is>
      </c>
    </row>
    <row r="320">
      <c r="A320" s="3" t="inlineStr">
        <is>
          <t>Reproductive Medicine Associates of Connecticut, P.C.</t>
        </is>
      </c>
    </row>
    <row r="321">
      <c r="A321" s="3" t="inlineStr">
        <is>
          <t>River Valley ASC, LLC</t>
        </is>
      </c>
    </row>
    <row r="322">
      <c r="A322" s="3" t="inlineStr">
        <is>
          <t>River Valley ASC, LLC ; SCA-River Valley, LLC</t>
        </is>
      </c>
    </row>
    <row r="323">
      <c r="A323" s="3" t="inlineStr">
        <is>
          <t>Robbins Eye Center, P.C.</t>
        </is>
      </c>
    </row>
    <row r="324">
      <c r="A324" s="3" t="inlineStr">
        <is>
          <t>Robbins Eye Center, PC</t>
        </is>
      </c>
    </row>
    <row r="325">
      <c r="A325" s="3" t="inlineStr">
        <is>
          <t>Rockville General Hospital</t>
        </is>
      </c>
    </row>
    <row r="326">
      <c r="A326" s="3" t="inlineStr">
        <is>
          <t>Rocky Hill Imaging Center, LLC</t>
        </is>
      </c>
    </row>
    <row r="327">
      <c r="A327" s="3" t="inlineStr">
        <is>
          <t>Rocky Hill Surgery Center, LLC</t>
        </is>
      </c>
    </row>
    <row r="328">
      <c r="A328" s="3" t="inlineStr">
        <is>
          <t>Round House Recovery</t>
        </is>
      </c>
    </row>
    <row r="329">
      <c r="A329" s="3" t="inlineStr">
        <is>
          <t>Rushford Center, Inc.</t>
        </is>
      </c>
    </row>
    <row r="330">
      <c r="A330" s="3" t="inlineStr">
        <is>
          <t>Saint Francis Hospital and Medical Center</t>
        </is>
      </c>
    </row>
    <row r="331">
      <c r="A331" s="3" t="inlineStr">
        <is>
          <t>Saint Francis Hospital and Medical Center, Inc.</t>
        </is>
      </c>
    </row>
    <row r="332">
      <c r="A332" s="3" t="inlineStr">
        <is>
          <t>Saint Mary's Hospital, Inc.</t>
        </is>
      </c>
    </row>
    <row r="333">
      <c r="A333" s="3" t="inlineStr">
        <is>
          <t>Saint Vincent's Medical Center</t>
        </is>
      </c>
    </row>
    <row r="334">
      <c r="A334" s="3" t="inlineStr">
        <is>
          <t>SE Council on Alcohol and Drug Dependence, Inc.</t>
        </is>
      </c>
    </row>
    <row r="335">
      <c r="A335" s="3" t="inlineStr">
        <is>
          <t>Shipman &amp; Goodwin LLP</t>
        </is>
      </c>
    </row>
    <row r="336">
      <c r="A336" s="3" t="inlineStr">
        <is>
          <t>Shoreline Wellness Center, LLC</t>
        </is>
      </c>
    </row>
    <row r="337">
      <c r="A337" s="3" t="inlineStr">
        <is>
          <t>Silver Hill Hospital ;</t>
        </is>
      </c>
    </row>
    <row r="338">
      <c r="A338" s="3" t="inlineStr">
        <is>
          <t>Silver Hill Hospital, Inc.</t>
        </is>
      </c>
    </row>
    <row r="339">
      <c r="A339" s="3" t="inlineStr">
        <is>
          <t>Silver Hill Hospital, Inc. Silver Hill Health, Inc.</t>
        </is>
      </c>
    </row>
    <row r="340">
      <c r="A340" s="3" t="inlineStr">
        <is>
          <t>SISU Integrated Health, LLC</t>
        </is>
      </c>
    </row>
    <row r="341">
      <c r="A341" s="3" t="inlineStr">
        <is>
          <t>Sound Recovery Services, LLC</t>
        </is>
      </c>
    </row>
    <row r="342">
      <c r="A342" s="3" t="inlineStr">
        <is>
          <t>Southeastern Council on Alcoholism and Drug Dependence, Inc</t>
        </is>
      </c>
    </row>
    <row r="343">
      <c r="A343" s="3" t="inlineStr">
        <is>
          <t>Southeastern Council on Alcoholism and Drug Dependence, Inc.</t>
        </is>
      </c>
    </row>
    <row r="344">
      <c r="A344" s="3" t="inlineStr">
        <is>
          <t>Southern CT Christian Counseling Center</t>
        </is>
      </c>
    </row>
    <row r="345">
      <c r="A345" s="3" t="inlineStr">
        <is>
          <t>Southport Surgery Center, LLC</t>
        </is>
      </c>
    </row>
    <row r="346">
      <c r="A346" s="3" t="inlineStr">
        <is>
          <t>St. Joseph's Center</t>
        </is>
      </c>
    </row>
    <row r="347">
      <c r="A347" s="3" t="inlineStr">
        <is>
          <t>St. Vincent's Medical Center</t>
        </is>
      </c>
    </row>
    <row r="348">
      <c r="A348" s="3" t="inlineStr">
        <is>
          <t>St. Vincent's Medical Center.</t>
        </is>
      </c>
    </row>
    <row r="349">
      <c r="A349" s="3" t="inlineStr">
        <is>
          <t>Stamford ASC</t>
        </is>
      </c>
    </row>
    <row r="350">
      <c r="A350" s="3" t="inlineStr">
        <is>
          <t>Stamford Health</t>
        </is>
      </c>
    </row>
    <row r="351">
      <c r="A351" s="3" t="inlineStr">
        <is>
          <t>Starling Physicians, LLC</t>
        </is>
      </c>
    </row>
    <row r="352">
      <c r="A352" s="3" t="inlineStr">
        <is>
          <t>Starling Physicians, PC</t>
        </is>
      </c>
    </row>
    <row r="353">
      <c r="A353" s="3" t="inlineStr">
        <is>
          <t>Stonington Behavioral Health, Inc.</t>
        </is>
      </c>
    </row>
    <row r="354">
      <c r="A354" s="3" t="inlineStr">
        <is>
          <t>Stonington Behavioral Health, Inc. d/b/a Stonington Institute</t>
        </is>
      </c>
    </row>
    <row r="355">
      <c r="A355" s="3" t="inlineStr">
        <is>
          <t>Summer Street ASC, LLC</t>
        </is>
      </c>
    </row>
    <row r="356">
      <c r="A356" s="3" t="inlineStr">
        <is>
          <t>Supportive Environmental Living Facility, Inc.</t>
        </is>
      </c>
    </row>
    <row r="357">
      <c r="A357" s="3" t="inlineStr">
        <is>
          <t>surgical care affiliates</t>
        </is>
      </c>
    </row>
    <row r="358">
      <c r="A358" s="3" t="inlineStr">
        <is>
          <t>Surgical Center of Connecticut, LLC</t>
        </is>
      </c>
    </row>
    <row r="359">
      <c r="A359" s="3" t="inlineStr">
        <is>
          <t>The Center for Christian Inc.</t>
        </is>
      </c>
    </row>
    <row r="360">
      <c r="A360" s="3" t="inlineStr">
        <is>
          <t>The Center for Empowerment and Education, Inc.</t>
        </is>
      </c>
    </row>
    <row r="361">
      <c r="A361" s="3" t="inlineStr">
        <is>
          <t>The Charlotte Hungerford Hospital</t>
        </is>
      </c>
    </row>
    <row r="362">
      <c r="A362" s="3" t="inlineStr">
        <is>
          <t>The Child and Family Guidance Center, Inc.</t>
        </is>
      </c>
    </row>
    <row r="363">
      <c r="A363" s="3" t="inlineStr">
        <is>
          <t>The Danbury Hospital</t>
        </is>
      </c>
    </row>
    <row r="364">
      <c r="A364" s="3" t="inlineStr">
        <is>
          <t>The Dorm of CT, LLC</t>
        </is>
      </c>
    </row>
    <row r="365">
      <c r="A365" s="3" t="inlineStr">
        <is>
          <t>The Farmington Imaging Center, LLC.</t>
        </is>
      </c>
    </row>
    <row r="366">
      <c r="A366" s="3" t="inlineStr">
        <is>
          <t>The Hartford Dispensary d/b/a Root Center for Advanced Recovery</t>
        </is>
      </c>
    </row>
    <row r="367">
      <c r="A367" s="3" t="inlineStr">
        <is>
          <t>The Hartford Dispensary, Inc.</t>
        </is>
      </c>
    </row>
    <row r="368">
      <c r="A368" s="3" t="inlineStr">
        <is>
          <t>The Haven of Connecticut, LLC</t>
        </is>
      </c>
    </row>
    <row r="369">
      <c r="A369" s="3" t="inlineStr">
        <is>
          <t>The Heart Center, PLLC</t>
        </is>
      </c>
    </row>
    <row r="370">
      <c r="A370" s="3" t="inlineStr">
        <is>
          <t>The Hospital of Central Connecticut</t>
        </is>
      </c>
    </row>
    <row r="371">
      <c r="A371" s="3" t="inlineStr">
        <is>
          <t>The Progressive Institute, LLC</t>
        </is>
      </c>
    </row>
    <row r="372">
      <c r="A372" s="3" t="inlineStr">
        <is>
          <t>The Root Center for Advanced Recovery</t>
        </is>
      </c>
    </row>
    <row r="373">
      <c r="A373" s="3" t="inlineStr">
        <is>
          <t>The Rowan Center, Inc</t>
        </is>
      </c>
    </row>
    <row r="374">
      <c r="A374" s="3" t="inlineStr">
        <is>
          <t>The Surgical Center of Connecticut, LLC ; SCA-Main Street, LLC</t>
        </is>
      </c>
    </row>
    <row r="375">
      <c r="A375" s="3" t="inlineStr">
        <is>
          <t>The Tolland Endoscopy Center</t>
        </is>
      </c>
    </row>
    <row r="376">
      <c r="A376" s="3" t="inlineStr">
        <is>
          <t>The Village</t>
        </is>
      </c>
    </row>
    <row r="377">
      <c r="A377" s="3" t="inlineStr">
        <is>
          <t>The Village for Families &amp; Children, Inc.</t>
        </is>
      </c>
    </row>
    <row r="378">
      <c r="A378" s="3" t="inlineStr">
        <is>
          <t>The Village for Families and Children, Inc.</t>
        </is>
      </c>
    </row>
    <row r="379">
      <c r="A379" s="3" t="inlineStr">
        <is>
          <t>The Village, Inc.</t>
        </is>
      </c>
    </row>
    <row r="380">
      <c r="A380" s="3" t="inlineStr">
        <is>
          <t>The Waterbury Hospital</t>
        </is>
      </c>
    </row>
    <row r="381">
      <c r="A381" s="3" t="inlineStr">
        <is>
          <t>The Waterbury Hospital ; Saint Mary's Hospital, Inc. ; John Dempsey Hospital</t>
        </is>
      </c>
    </row>
    <row r="382">
      <c r="A382" s="3" t="inlineStr">
        <is>
          <t>The Wellspring Foundation, Inc.</t>
        </is>
      </c>
    </row>
    <row r="383">
      <c r="A383" s="3" t="inlineStr">
        <is>
          <t>The William W. Backus Hospital</t>
        </is>
      </c>
    </row>
    <row r="384">
      <c r="A384" s="3" t="inlineStr">
        <is>
          <t>The World Health Clinicians, Inc.</t>
        </is>
      </c>
    </row>
    <row r="385">
      <c r="A385" s="3" t="inlineStr">
        <is>
          <t>Tolland Imaging Center, LLC</t>
        </is>
      </c>
    </row>
    <row r="386">
      <c r="A386" s="3" t="inlineStr">
        <is>
          <t>Trinity Health Of New England</t>
        </is>
      </c>
    </row>
    <row r="387">
      <c r="A387" s="3" t="inlineStr">
        <is>
          <t>Trusted Medical, LLC</t>
        </is>
      </c>
    </row>
    <row r="388">
      <c r="A388" s="3" t="inlineStr">
        <is>
          <t>UConn Health</t>
        </is>
      </c>
    </row>
    <row r="389">
      <c r="A389" s="3" t="inlineStr">
        <is>
          <t>United Community and Family Services, Inc</t>
        </is>
      </c>
    </row>
    <row r="390">
      <c r="A390" s="3" t="inlineStr">
        <is>
          <t>United Health Group/OptumCare/Surgical Care Affiliates</t>
        </is>
      </c>
    </row>
    <row r="391">
      <c r="A391" s="3" t="inlineStr">
        <is>
          <t>United Services, Inc.</t>
        </is>
      </c>
    </row>
    <row r="392">
      <c r="A392" s="3" t="inlineStr">
        <is>
          <t>Upper Cervical Health of Connecticut</t>
        </is>
      </c>
    </row>
    <row r="393">
      <c r="A393" s="3" t="inlineStr">
        <is>
          <t>Upward Counseling, PLLC</t>
        </is>
      </c>
    </row>
    <row r="394">
      <c r="A394" s="3" t="inlineStr">
        <is>
          <t>Valley Imaging Partners, LLC</t>
        </is>
      </c>
    </row>
    <row r="395">
      <c r="A395" s="3" t="inlineStr">
        <is>
          <t>Vassar Health Connecticut, Inc.</t>
        </is>
      </c>
    </row>
    <row r="396">
      <c r="A396" s="3" t="inlineStr">
        <is>
          <t>Vassar Health Connecticut, Inc. d/b/a Sharon Hospital</t>
        </is>
      </c>
    </row>
    <row r="397">
      <c r="A397" s="3" t="inlineStr">
        <is>
          <t>Veterans Next Step Program</t>
        </is>
      </c>
    </row>
    <row r="398">
      <c r="A398" s="3" t="inlineStr">
        <is>
          <t>Walden Behavioral Care, LLC</t>
        </is>
      </c>
    </row>
    <row r="399">
      <c r="A399" s="3" t="inlineStr">
        <is>
          <t>Wallingford Endoscopy Center, LLC ; MidState Medical Center</t>
        </is>
      </c>
    </row>
    <row r="400">
      <c r="A400" s="3" t="inlineStr">
        <is>
          <t>Waterbury Hospital</t>
        </is>
      </c>
    </row>
    <row r="401">
      <c r="A401" s="3" t="inlineStr">
        <is>
          <t>Waterbury Outpatient Surgical Center</t>
        </is>
      </c>
    </row>
    <row r="402">
      <c r="A402" s="3" t="inlineStr">
        <is>
          <t>Waterview Clinical Services, LLC</t>
        </is>
      </c>
    </row>
    <row r="403">
      <c r="A403" s="3" t="inlineStr">
        <is>
          <t>WBC Connecticut East, LLC</t>
        </is>
      </c>
    </row>
    <row r="404">
      <c r="A404" s="3" t="inlineStr">
        <is>
          <t>Wellmore, Inc.</t>
        </is>
      </c>
    </row>
    <row r="405">
      <c r="A405" s="3" t="inlineStr">
        <is>
          <t>Western Connecticut Orthopedic Surgical Center, LLC</t>
        </is>
      </c>
    </row>
    <row r="406">
      <c r="A406" s="3" t="inlineStr">
        <is>
          <t>Western Connecticut Orthopedic Surgical Center, LLC SCA-Western Connecticut, LLC</t>
        </is>
      </c>
    </row>
    <row r="407">
      <c r="A407" s="3" t="inlineStr">
        <is>
          <t>whiting Forensic</t>
        </is>
      </c>
    </row>
    <row r="408">
      <c r="A408" s="3" t="inlineStr">
        <is>
          <t>Wildwood Behavioral Health</t>
        </is>
      </c>
    </row>
    <row r="409">
      <c r="A409" s="3" t="inlineStr">
        <is>
          <t>Wildwood Behavioral Health, LLC</t>
        </is>
      </c>
    </row>
    <row r="410">
      <c r="A410" s="3" t="inlineStr">
        <is>
          <t>William W. Backus Hospital</t>
        </is>
      </c>
    </row>
    <row r="411">
      <c r="A411" s="3" t="inlineStr">
        <is>
          <t>William W. Backus Hospital Rehabitalion Network</t>
        </is>
      </c>
    </row>
    <row r="412">
      <c r="A412" s="3" t="inlineStr">
        <is>
          <t>Wilton Surgery Center, LLC</t>
        </is>
      </c>
    </row>
    <row r="413">
      <c r="A413" s="3" t="inlineStr">
        <is>
          <t>Windham Community Memorial Hospital</t>
        </is>
      </c>
    </row>
    <row r="414">
      <c r="A414" s="3" t="inlineStr">
        <is>
          <t>Windham Community Memorial Hospital, Inc. d/b/a Windham Hospital</t>
        </is>
      </c>
    </row>
    <row r="415">
      <c r="A415" s="3" t="inlineStr">
        <is>
          <t>Windham Hospital</t>
        </is>
      </c>
    </row>
    <row r="416">
      <c r="A416" s="3" t="inlineStr">
        <is>
          <t>XingImaging LLC</t>
        </is>
      </c>
    </row>
    <row r="417">
      <c r="A417" s="3" t="inlineStr">
        <is>
          <t>Yale New Haven Health</t>
        </is>
      </c>
    </row>
    <row r="418">
      <c r="A418" s="3" t="inlineStr">
        <is>
          <t>Yale University</t>
        </is>
      </c>
    </row>
    <row r="419">
      <c r="A419" s="3" t="inlineStr">
        <is>
          <t>Yale University School of Medicine</t>
        </is>
      </c>
    </row>
    <row r="420">
      <c r="A420" s="3" t="inlineStr">
        <is>
          <t>Yale University, School of Medicine</t>
        </is>
      </c>
    </row>
    <row r="421">
      <c r="A421" s="3" t="inlineStr">
        <is>
          <t>Youth Challenge of CT, Inc.</t>
        </is>
      </c>
    </row>
    <row r="422">
      <c r="A422" s="3" t="inlineStr">
        <is>
          <t>Zoe Center for Change, Inc. d/b/a Zoe Program</t>
        </is>
      </c>
    </row>
    <row r="423">
      <c r="A423" s="3" t="inlineStr">
        <is>
          <t>| Mind Dynamics, LLC</t>
        </is>
      </c>
    </row>
  </sheetData>
  <conditionalFormatting sqref="G4:G10">
    <cfRule type="cellIs" priority="1" operator="equal" dxfId="11" stopIfTrue="1">
      <formula>"Approved"</formula>
    </cfRule>
    <cfRule type="cellIs" priority="2" operator="equal" dxfId="11" stopIfTrue="1">
      <formula>"Partially approved"</formula>
    </cfRule>
    <cfRule type="cellIs" priority="3" operator="equal" dxfId="12" stopIfTrue="1">
      <formula>"Denied"</formula>
    </cfRule>
    <cfRule type="cellIs" priority="4" operator="equal" dxfId="13" stopIfTrue="1">
      <formula>"Pending"</formula>
    </cfRule>
    <cfRule type="cellIs" priority="5" operator="equal" dxfId="14" stopIfTrue="1">
      <formula>"Withdrawn or delayed"</formula>
    </cfRule>
    <cfRule type="cellIs" priority="6" operator="equal" dxfId="15" stopIfTrue="1">
      <formula>"Not reviewed or other"</formula>
    </cfRule>
    <cfRule type="cellIs" priority="7" operator="equal" dxfId="15" stopIfTrue="1">
      <formula>"Unknown"</formula>
    </cfRule>
  </conditionalFormatting>
  <pageMargins left="0.75" right="0.75" top="1" bottom="1" header="0.5" footer="0.5"/>
  <pageSetup orientation="landscape"/>
  <headerFooter>
    <oddHeader/>
    <oddFooter>&amp;L&amp;8 COPN Atlas, CT&amp;R&amp;8 Page &amp;P of &amp;N</oddFooter>
    <evenHeader/>
    <evenFooter/>
    <firstHeader/>
    <firstFooter/>
  </headerFooter>
  <tableParts count="4">
    <tablePart xmlns:r="http://schemas.openxmlformats.org/officeDocument/2006/relationships" r:id="rId1"/>
    <tablePart xmlns:r="http://schemas.openxmlformats.org/officeDocument/2006/relationships" r:id="rId2"/>
    <tablePart xmlns:r="http://schemas.openxmlformats.org/officeDocument/2006/relationships" r:id="rId3"/>
    <tablePart xmlns:r="http://schemas.openxmlformats.org/officeDocument/2006/relationships" r:id="rId4"/>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COPN Atlas</dc:creator>
  <dc:title xmlns:dc="http://purl.org/dc/elements/1.1/">COPN Atlas Connecticut, 10-row sample</dc:title>
  <dc:subject xmlns:dc="http://purl.org/dc/elements/1.1/">Free 10-row sample of the COPN Atlas Connecticut file</dc:subject>
  <dc:language xmlns:dc="http://purl.org/dc/elements/1.1/">en-US</dc:language>
  <dcterms:created xmlns:dcterms="http://purl.org/dc/terms/" xmlns:xsi="http://www.w3.org/2001/XMLSchema-instance" xsi:type="dcterms:W3CDTF">2026-10-30T06:44:54Z</dcterms:created>
  <dcterms:modified xmlns:dcterms="http://purl.org/dc/terms/" xmlns:xsi="http://www.w3.org/2001/XMLSchema-instance" xsi:type="dcterms:W3CDTF">2026-10-30T06:45:10Z</dcterms:modified>
  <cp:keywords>Connecticut, certificate of need, CON, OHS, health planning</cp:keywords>
</cp:coreProperties>
</file>